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895" activeTab="0"/>
  </bookViews>
  <sheets>
    <sheet name="Patí SENIOR" sheetId="1" r:id="rId1"/>
    <sheet name="Pati JUNIOR" sheetId="2" r:id="rId2"/>
    <sheet name="CATA" sheetId="3" r:id="rId3"/>
    <sheet name="Monobucs" sheetId="4" r:id="rId4"/>
  </sheets>
  <definedNames>
    <definedName name="_xlnm.Print_Area" localSheetId="2">'CATA'!$A$1:$H$22</definedName>
    <definedName name="_xlnm.Print_Area" localSheetId="3">'Monobucs'!$A$1:$J$24</definedName>
    <definedName name="_xlnm.Print_Area" localSheetId="1">'Pati JUNIOR'!$A$1:$N$50</definedName>
    <definedName name="_xlnm.Print_Area" localSheetId="0">'Patí SENIOR'!$A$1:$L$48</definedName>
    <definedName name="REGU" localSheetId="2">'CATA'!$C$11:$BA$29</definedName>
    <definedName name="REGU" localSheetId="3">'Monobucs'!$C$11:$AZ$24</definedName>
    <definedName name="REGU" localSheetId="1">'Pati JUNIOR'!$C$11:$AZ$55</definedName>
    <definedName name="REGU" localSheetId="0">'Patí SENIOR'!$C$11:$AY$48</definedName>
  </definedNames>
  <calcPr fullCalcOnLoad="1"/>
</workbook>
</file>

<file path=xl/sharedStrings.xml><?xml version="1.0" encoding="utf-8"?>
<sst xmlns="http://schemas.openxmlformats.org/spreadsheetml/2006/main" count="319" uniqueCount="199">
  <si>
    <t>Data</t>
  </si>
  <si>
    <t>Total</t>
  </si>
  <si>
    <t>Vent (Bf.)</t>
  </si>
  <si>
    <t>Patró</t>
  </si>
  <si>
    <t>Sortits</t>
  </si>
  <si>
    <t>PERSIFAL</t>
  </si>
  <si>
    <t>Prova nº</t>
  </si>
  <si>
    <t>Proves vàlides</t>
  </si>
  <si>
    <t>Descartes</t>
  </si>
  <si>
    <t>Classe: Patí Català a Vela</t>
  </si>
  <si>
    <t>Mitja Sortits</t>
  </si>
  <si>
    <t>Tot. Desc.</t>
  </si>
  <si>
    <t>EV</t>
  </si>
  <si>
    <t>Mitja:</t>
  </si>
  <si>
    <t>Patins Junior</t>
  </si>
  <si>
    <t>Catamarans</t>
  </si>
  <si>
    <t>Monobucs</t>
  </si>
  <si>
    <t>TOTAL:</t>
  </si>
  <si>
    <t>TOTAL  amb Senior:</t>
  </si>
  <si>
    <t>MITJA TOTAL:</t>
  </si>
  <si>
    <t>FAVARITX</t>
  </si>
  <si>
    <t>Classe: Patí JUNIOR</t>
  </si>
  <si>
    <t>Inscripció</t>
  </si>
  <si>
    <t xml:space="preserve">POS </t>
  </si>
  <si>
    <t>PUNTS</t>
  </si>
  <si>
    <t>Nº VELA</t>
  </si>
  <si>
    <t>EMBARCACIO</t>
  </si>
  <si>
    <t>150/141</t>
  </si>
  <si>
    <t>Jan LAZARO</t>
  </si>
  <si>
    <t>Jan TARONGI</t>
  </si>
  <si>
    <t>Mar VILARDELL</t>
  </si>
  <si>
    <t>Joana MEYER</t>
  </si>
  <si>
    <t>2891 / 46</t>
  </si>
  <si>
    <t>Florencio ALMUNIA</t>
  </si>
  <si>
    <t>Oriol MAHIQUES</t>
  </si>
  <si>
    <t>Ramon LAZARO</t>
  </si>
  <si>
    <t>Marcos COMAMALA</t>
  </si>
  <si>
    <t>Josep TARAFA</t>
  </si>
  <si>
    <t>Agusti LUENGO</t>
  </si>
  <si>
    <t>Carlos MARQUEZ</t>
  </si>
  <si>
    <t>Lluís Albert BONALS</t>
  </si>
  <si>
    <t>Joan RIBA</t>
  </si>
  <si>
    <t>Oriol PUIG</t>
  </si>
  <si>
    <t>Oriol PASCUAL</t>
  </si>
  <si>
    <t>Ricard PLAZA</t>
  </si>
  <si>
    <t>Per ordenar: "Datos Ordenar" Columna B, agafant de PUNTS a Tot. Desc.</t>
  </si>
  <si>
    <t>Jorge PRAT</t>
  </si>
  <si>
    <t>TRANQUIL</t>
  </si>
  <si>
    <t>PEN NO SIGNA</t>
  </si>
  <si>
    <t>ARMEN</t>
  </si>
  <si>
    <t>TREMENDU</t>
  </si>
  <si>
    <t>RICKY</t>
  </si>
  <si>
    <t>LLUCIFER</t>
  </si>
  <si>
    <t>Joan Lluís ROYO</t>
  </si>
  <si>
    <t>AL VENT</t>
  </si>
  <si>
    <t>José MOSQUERA</t>
  </si>
  <si>
    <t>El que tingui millor resultat en qualsevol de les proves</t>
  </si>
  <si>
    <t>Si continua l'empat, el que hagi realitzat millor possició a la darrera prova</t>
  </si>
  <si>
    <t>En caso de empate:</t>
  </si>
  <si>
    <t>Josep María ROBERT</t>
  </si>
  <si>
    <t>Javier OROS</t>
  </si>
  <si>
    <t>AX4 = Nº de proves realitzades/2 (AX5/2), Redondeig a la baixa</t>
  </si>
  <si>
    <t>DESPERTAFERRO</t>
  </si>
  <si>
    <t>Oriol CASTELLÀ</t>
  </si>
  <si>
    <t>BETO</t>
  </si>
  <si>
    <t>189 / 188</t>
  </si>
  <si>
    <t>AX5 = Nº de proves vàlides/2. SI ES IMPAR, Redondeig a l'alça</t>
  </si>
  <si>
    <t>PATUFET</t>
  </si>
  <si>
    <t>Julian VINUE</t>
  </si>
  <si>
    <t>PRECIOSSO</t>
  </si>
  <si>
    <t>COCU LOCU</t>
  </si>
  <si>
    <t>ENDIMARI</t>
  </si>
  <si>
    <t>ALF</t>
  </si>
  <si>
    <t>PUNTUACIO:</t>
  </si>
  <si>
    <t>DNS: 30 punts</t>
  </si>
  <si>
    <t>DNF / RET / OCS: Nº Participants + 1</t>
  </si>
  <si>
    <t>RET</t>
  </si>
  <si>
    <t>WIM HEUNINCK</t>
  </si>
  <si>
    <t>Llic FCV</t>
  </si>
  <si>
    <t>Tripulant</t>
  </si>
  <si>
    <t>CCA</t>
  </si>
  <si>
    <t>HC-16</t>
  </si>
  <si>
    <t>JAUME TARAFA</t>
  </si>
  <si>
    <t>Marc SERRA</t>
  </si>
  <si>
    <t>CRUSPIDOR</t>
  </si>
  <si>
    <t>Fernando BLASCO</t>
  </si>
  <si>
    <t>ERASMUS</t>
  </si>
  <si>
    <t>Yannick MARQUEZ</t>
  </si>
  <si>
    <t>MONSTRUO</t>
  </si>
  <si>
    <t>Edu PRATS</t>
  </si>
  <si>
    <t>MEIN SCHIFF</t>
  </si>
  <si>
    <t>NUCA</t>
  </si>
  <si>
    <t>PEN NO SIGNA + 5</t>
  </si>
  <si>
    <t>CARMEN</t>
  </si>
  <si>
    <t>ALEX LAGO</t>
  </si>
  <si>
    <t>2955 / 2640</t>
  </si>
  <si>
    <t>Estrella MARTINEZ</t>
  </si>
  <si>
    <t>MARCOS / GIRAT</t>
  </si>
  <si>
    <t>FREEDOM</t>
  </si>
  <si>
    <t>Classe: Monobucs</t>
  </si>
  <si>
    <t>Laser</t>
  </si>
  <si>
    <t>Santi Conde</t>
  </si>
  <si>
    <t>Toppaz</t>
  </si>
  <si>
    <t>HC16</t>
  </si>
  <si>
    <t>Félix LAZARO</t>
  </si>
  <si>
    <t>Carles FARRES</t>
  </si>
  <si>
    <t>Bernd WUNDERLING</t>
  </si>
  <si>
    <t>Carles MAICAS</t>
  </si>
  <si>
    <t>Frank Krumbiegel</t>
  </si>
  <si>
    <t>2343 / 13</t>
  </si>
  <si>
    <t>AZ5 = Nº de proves vàlides/2. SI ES IMPAR, Redondeig a l'alça</t>
  </si>
  <si>
    <t>AZ4 = Nº de proves realitzades/2, Redondeig a la baixa</t>
  </si>
  <si>
    <t>Jaume VIÑOLA</t>
  </si>
  <si>
    <t>XALANA</t>
  </si>
  <si>
    <t>Elisenda VIVES</t>
  </si>
  <si>
    <t>MONCAYO</t>
  </si>
  <si>
    <t>Angel Serrano</t>
  </si>
  <si>
    <t>Ines Rovira</t>
  </si>
  <si>
    <t>Nico</t>
  </si>
  <si>
    <t>SAL - EV</t>
  </si>
  <si>
    <t>laser</t>
  </si>
  <si>
    <t>JAZZ</t>
  </si>
  <si>
    <t>Classe: CATAMARÀ</t>
  </si>
  <si>
    <t>XEPIS III</t>
  </si>
  <si>
    <t xml:space="preserve">Victor Sans </t>
  </si>
  <si>
    <t>Teo Mercader</t>
  </si>
  <si>
    <t>Fabio Ortiz</t>
  </si>
  <si>
    <t xml:space="preserve">Jan Marc </t>
  </si>
  <si>
    <t>Nil Mercader</t>
  </si>
  <si>
    <t>Lucia Tortajada</t>
  </si>
  <si>
    <t xml:space="preserve">Ines Tortajada </t>
  </si>
  <si>
    <t>FRANK</t>
  </si>
  <si>
    <t>FX-ONE</t>
  </si>
  <si>
    <t>Ona</t>
  </si>
  <si>
    <t>Oscar Orri</t>
  </si>
  <si>
    <t>CORRI CORRI</t>
  </si>
  <si>
    <t>TOP CAT</t>
  </si>
  <si>
    <t>Tono</t>
  </si>
  <si>
    <t>Marta Figueras</t>
  </si>
  <si>
    <t>Leo Andreoli</t>
  </si>
  <si>
    <t>CLASSIFICACIÓ REGULARITAT HIVERN 2019</t>
  </si>
  <si>
    <t>Llicència FCV 2019</t>
  </si>
  <si>
    <r>
      <t xml:space="preserve">CLASSIFICACIÓ REGULARITAT </t>
    </r>
    <r>
      <rPr>
        <b/>
        <sz val="12"/>
        <color indexed="18"/>
        <rFont val="Verdana"/>
        <family val="2"/>
      </rPr>
      <t>HIVERN</t>
    </r>
    <r>
      <rPr>
        <sz val="12"/>
        <color indexed="18"/>
        <rFont val="Verdana"/>
        <family val="2"/>
      </rPr>
      <t xml:space="preserve"> 2019</t>
    </r>
  </si>
  <si>
    <t>CLASSIFICACIÓ REGULARITAT 2019</t>
  </si>
  <si>
    <t>Blanca i Gabi</t>
  </si>
  <si>
    <t>Marc GIRALT i ¨Jordi</t>
  </si>
  <si>
    <t>Diego</t>
  </si>
  <si>
    <t xml:space="preserve">                           </t>
  </si>
  <si>
    <t>Jordi sans</t>
  </si>
  <si>
    <t>SMARC</t>
  </si>
  <si>
    <t>Diego Sanchez</t>
  </si>
  <si>
    <t>TIGER</t>
  </si>
  <si>
    <t>ALBERT GIRONES</t>
  </si>
  <si>
    <t>14 /2438</t>
  </si>
  <si>
    <t>75/2649</t>
  </si>
  <si>
    <t>Adolfo Jimenez</t>
  </si>
  <si>
    <t>Dark 15</t>
  </si>
  <si>
    <t>Bernat Pagés</t>
  </si>
  <si>
    <t>MANDELBROT</t>
  </si>
  <si>
    <t>6</t>
  </si>
  <si>
    <t>NEMBE</t>
  </si>
  <si>
    <t>Carles CAPA</t>
  </si>
  <si>
    <t>PEN NO SIGNA (+5)</t>
  </si>
  <si>
    <t>5</t>
  </si>
  <si>
    <t>DAVID MARTINEZ</t>
  </si>
  <si>
    <t>Cintia Valentí</t>
  </si>
  <si>
    <t>RATINGS</t>
  </si>
  <si>
    <t>TEMPS REGATA</t>
  </si>
  <si>
    <t>TEMPS</t>
  </si>
  <si>
    <t>RATING</t>
  </si>
  <si>
    <t>RESULTAT</t>
  </si>
  <si>
    <t>HORES</t>
  </si>
  <si>
    <t>MINUTS</t>
  </si>
  <si>
    <t>SEGONS</t>
  </si>
  <si>
    <t>Segons</t>
  </si>
  <si>
    <t>COMP</t>
  </si>
  <si>
    <t>Hores</t>
  </si>
  <si>
    <t>Minuts</t>
  </si>
  <si>
    <t>Topcat k2 classic</t>
  </si>
  <si>
    <t>Hobie Tiger</t>
  </si>
  <si>
    <t>FX One</t>
  </si>
  <si>
    <t>Classe A</t>
  </si>
  <si>
    <t>Hobie Cat 16</t>
  </si>
  <si>
    <t>MARC Serra</t>
  </si>
  <si>
    <t>2</t>
  </si>
  <si>
    <t>Silvia Palà</t>
  </si>
  <si>
    <t>Marina</t>
  </si>
  <si>
    <t>Estanis</t>
  </si>
  <si>
    <t>Artur FONT</t>
  </si>
  <si>
    <t>Helena Palumbo</t>
  </si>
  <si>
    <t>Bernat</t>
  </si>
  <si>
    <t>BERNIX</t>
  </si>
  <si>
    <t>Fernando Herraiz</t>
  </si>
  <si>
    <t>MATINER</t>
  </si>
  <si>
    <t>Paula</t>
  </si>
  <si>
    <t>1</t>
  </si>
  <si>
    <t>Jordi VILARDELL</t>
  </si>
  <si>
    <t>David PEREZ</t>
  </si>
  <si>
    <t>COCO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</si>
</sst>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$-403]dddd\,\ d&quot; / &quot;mmmm&quot; / &quot;yyyy"/>
    <numFmt numFmtId="173" formatCode="dd/mm/yy;@"/>
    <numFmt numFmtId="174" formatCode="[$-C0A]dddd\,\ dd&quot; de &quot;mmmm&quot; de &quot;yyyy"/>
    <numFmt numFmtId="175" formatCode="[$-C0A]d\-mmm;@"/>
    <numFmt numFmtId="176" formatCode="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0.0"/>
    <numFmt numFmtId="182" formatCode="0.000"/>
    <numFmt numFmtId="183" formatCode="dd\-mm\-yy;@"/>
    <numFmt numFmtId="184" formatCode="[$-C0A]dddd\,\ d&quot; de &quot;mmmm&quot; de &quot;yyyy"/>
    <numFmt numFmtId="185" formatCode="dd\.mm\.yyyy;@"/>
  </numFmts>
  <fonts count="9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"/>
      <family val="1"/>
    </font>
    <font>
      <sz val="10"/>
      <color indexed="10"/>
      <name val="Century"/>
      <family val="1"/>
    </font>
    <font>
      <b/>
      <sz val="10"/>
      <color indexed="10"/>
      <name val="Century"/>
      <family val="1"/>
    </font>
    <font>
      <sz val="10"/>
      <color indexed="18"/>
      <name val="Century"/>
      <family val="1"/>
    </font>
    <font>
      <b/>
      <sz val="10"/>
      <color indexed="18"/>
      <name val="Century"/>
      <family val="1"/>
    </font>
    <font>
      <b/>
      <sz val="18"/>
      <color indexed="18"/>
      <name val="Century"/>
      <family val="1"/>
    </font>
    <font>
      <sz val="12"/>
      <color indexed="18"/>
      <name val="Century"/>
      <family val="1"/>
    </font>
    <font>
      <sz val="18"/>
      <name val="Century"/>
      <family val="1"/>
    </font>
    <font>
      <sz val="12"/>
      <name val="Century"/>
      <family val="1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i/>
      <sz val="11"/>
      <name val="Arial"/>
      <family val="2"/>
    </font>
    <font>
      <b/>
      <sz val="11"/>
      <color indexed="10"/>
      <name val="Arial"/>
      <family val="2"/>
    </font>
    <font>
      <b/>
      <sz val="28"/>
      <color indexed="18"/>
      <name val="Century"/>
      <family val="1"/>
    </font>
    <font>
      <sz val="1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  <font>
      <b/>
      <sz val="10"/>
      <color indexed="10"/>
      <name val="Verdana"/>
      <family val="2"/>
    </font>
    <font>
      <b/>
      <sz val="12"/>
      <color indexed="18"/>
      <name val="Verdana"/>
      <family val="2"/>
    </font>
    <font>
      <b/>
      <sz val="18"/>
      <color indexed="18"/>
      <name val="Verdana"/>
      <family val="2"/>
    </font>
    <font>
      <sz val="10"/>
      <color indexed="18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sz val="8"/>
      <name val="Verdana"/>
      <family val="2"/>
    </font>
    <font>
      <i/>
      <sz val="10"/>
      <name val="Verdana"/>
      <family val="2"/>
    </font>
    <font>
      <sz val="12"/>
      <color indexed="18"/>
      <name val="Verdana"/>
      <family val="2"/>
    </font>
    <font>
      <sz val="8"/>
      <color indexed="18"/>
      <name val="Verdana"/>
      <family val="2"/>
    </font>
    <font>
      <sz val="8"/>
      <color indexed="9"/>
      <name val="Verdana"/>
      <family val="2"/>
    </font>
    <font>
      <sz val="8"/>
      <name val="Arial"/>
      <family val="2"/>
    </font>
    <font>
      <b/>
      <sz val="8"/>
      <color indexed="10"/>
      <name val="Century"/>
      <family val="1"/>
    </font>
    <font>
      <sz val="8"/>
      <color indexed="18"/>
      <name val="Arial"/>
      <family val="2"/>
    </font>
    <font>
      <sz val="8"/>
      <color indexed="10"/>
      <name val="Arial"/>
      <family val="2"/>
    </font>
    <font>
      <sz val="7"/>
      <name val="Verdana"/>
      <family val="2"/>
    </font>
    <font>
      <sz val="7"/>
      <name val="Arial"/>
      <family val="2"/>
    </font>
    <font>
      <sz val="9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30"/>
      <name val="Verdana"/>
      <family val="2"/>
    </font>
    <font>
      <sz val="10"/>
      <color indexed="30"/>
      <name val="Arial"/>
      <family val="2"/>
    </font>
    <font>
      <sz val="12"/>
      <color indexed="30"/>
      <name val="Century"/>
      <family val="1"/>
    </font>
    <font>
      <sz val="8"/>
      <color indexed="30"/>
      <name val="Verdana"/>
      <family val="2"/>
    </font>
    <font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Verdana"/>
      <family val="2"/>
    </font>
    <font>
      <sz val="10"/>
      <color rgb="FF0070C0"/>
      <name val="Arial"/>
      <family val="2"/>
    </font>
    <font>
      <sz val="12"/>
      <color rgb="FF0070C0"/>
      <name val="Century"/>
      <family val="1"/>
    </font>
    <font>
      <sz val="8"/>
      <color rgb="FF0070C0"/>
      <name val="Verdana"/>
      <family val="2"/>
    </font>
    <font>
      <sz val="8"/>
      <color rgb="FF0070C0"/>
      <name val="Arial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hair"/>
      <bottom style="hair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1" applyNumberFormat="0" applyAlignment="0" applyProtection="0"/>
    <xf numFmtId="0" fontId="72" fillId="21" borderId="2" applyNumberFormat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76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79" fillId="20" borderId="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75" fillId="0" borderId="8" applyNumberFormat="0" applyFill="0" applyAlignment="0" applyProtection="0"/>
    <xf numFmtId="0" fontId="84" fillId="0" borderId="9" applyNumberFormat="0" applyFill="0" applyAlignment="0" applyProtection="0"/>
  </cellStyleXfs>
  <cellXfs count="35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2" fontId="14" fillId="0" borderId="0" xfId="0" applyNumberFormat="1" applyFont="1" applyAlignment="1">
      <alignment vertical="center"/>
    </xf>
    <xf numFmtId="2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Fill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13" fillId="32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4" fillId="0" borderId="0" xfId="0" applyFont="1" applyAlignment="1">
      <alignment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12" fillId="0" borderId="0" xfId="0" applyNumberFormat="1" applyFont="1" applyAlignment="1">
      <alignment horizontal="center"/>
    </xf>
    <xf numFmtId="0" fontId="20" fillId="0" borderId="0" xfId="0" applyFont="1" applyAlignment="1">
      <alignment horizontal="right"/>
    </xf>
    <xf numFmtId="2" fontId="20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2" fontId="14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0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30" fillId="0" borderId="0" xfId="0" applyFont="1" applyFill="1" applyAlignment="1">
      <alignment/>
    </xf>
    <xf numFmtId="0" fontId="28" fillId="0" borderId="0" xfId="0" applyFont="1" applyAlignment="1">
      <alignment horizontal="center"/>
    </xf>
    <xf numFmtId="0" fontId="28" fillId="33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vertical="center"/>
    </xf>
    <xf numFmtId="2" fontId="28" fillId="0" borderId="0" xfId="0" applyNumberFormat="1" applyFont="1" applyAlignment="1">
      <alignment/>
    </xf>
    <xf numFmtId="2" fontId="28" fillId="0" borderId="0" xfId="0" applyNumberFormat="1" applyFont="1" applyFill="1" applyAlignment="1">
      <alignment/>
    </xf>
    <xf numFmtId="0" fontId="28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6" fillId="0" borderId="0" xfId="0" applyFont="1" applyAlignment="1">
      <alignment horizontal="center" vertical="center"/>
    </xf>
    <xf numFmtId="0" fontId="31" fillId="34" borderId="10" xfId="0" applyFont="1" applyFill="1" applyBorder="1" applyAlignment="1">
      <alignment horizontal="center"/>
    </xf>
    <xf numFmtId="49" fontId="31" fillId="0" borderId="11" xfId="0" applyNumberFormat="1" applyFont="1" applyFill="1" applyBorder="1" applyAlignment="1">
      <alignment horizontal="center"/>
    </xf>
    <xf numFmtId="181" fontId="31" fillId="0" borderId="12" xfId="0" applyNumberFormat="1" applyFont="1" applyFill="1" applyBorder="1" applyAlignment="1">
      <alignment horizontal="center"/>
    </xf>
    <xf numFmtId="0" fontId="31" fillId="34" borderId="13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/>
    </xf>
    <xf numFmtId="0" fontId="31" fillId="0" borderId="15" xfId="0" applyFont="1" applyFill="1" applyBorder="1" applyAlignment="1">
      <alignment/>
    </xf>
    <xf numFmtId="0" fontId="31" fillId="35" borderId="11" xfId="0" applyFont="1" applyFill="1" applyBorder="1" applyAlignment="1">
      <alignment horizontal="center"/>
    </xf>
    <xf numFmtId="0" fontId="31" fillId="35" borderId="14" xfId="0" applyFont="1" applyFill="1" applyBorder="1" applyAlignment="1">
      <alignment horizontal="left"/>
    </xf>
    <xf numFmtId="0" fontId="28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8" fillId="36" borderId="16" xfId="0" applyFont="1" applyFill="1" applyBorder="1" applyAlignment="1">
      <alignment horizontal="right"/>
    </xf>
    <xf numFmtId="0" fontId="28" fillId="36" borderId="17" xfId="0" applyFont="1" applyFill="1" applyBorder="1" applyAlignment="1">
      <alignment horizontal="center"/>
    </xf>
    <xf numFmtId="0" fontId="28" fillId="36" borderId="18" xfId="0" applyFont="1" applyFill="1" applyBorder="1" applyAlignment="1">
      <alignment horizontal="center"/>
    </xf>
    <xf numFmtId="0" fontId="28" fillId="32" borderId="19" xfId="0" applyFont="1" applyFill="1" applyBorder="1" applyAlignment="1">
      <alignment horizontal="right"/>
    </xf>
    <xf numFmtId="0" fontId="28" fillId="32" borderId="20" xfId="0" applyFont="1" applyFill="1" applyBorder="1" applyAlignment="1">
      <alignment horizontal="center"/>
    </xf>
    <xf numFmtId="1" fontId="28" fillId="32" borderId="20" xfId="0" applyNumberFormat="1" applyFont="1" applyFill="1" applyBorder="1" applyAlignment="1">
      <alignment horizontal="center"/>
    </xf>
    <xf numFmtId="1" fontId="28" fillId="32" borderId="21" xfId="0" applyNumberFormat="1" applyFont="1" applyFill="1" applyBorder="1" applyAlignment="1">
      <alignment horizontal="center"/>
    </xf>
    <xf numFmtId="0" fontId="28" fillId="15" borderId="19" xfId="0" applyFont="1" applyFill="1" applyBorder="1" applyAlignment="1">
      <alignment horizontal="right"/>
    </xf>
    <xf numFmtId="0" fontId="28" fillId="15" borderId="20" xfId="0" applyFont="1" applyFill="1" applyBorder="1" applyAlignment="1">
      <alignment horizontal="center"/>
    </xf>
    <xf numFmtId="1" fontId="28" fillId="15" borderId="20" xfId="0" applyNumberFormat="1" applyFont="1" applyFill="1" applyBorder="1" applyAlignment="1">
      <alignment horizontal="center"/>
    </xf>
    <xf numFmtId="1" fontId="28" fillId="15" borderId="21" xfId="0" applyNumberFormat="1" applyFont="1" applyFill="1" applyBorder="1" applyAlignment="1">
      <alignment horizontal="center"/>
    </xf>
    <xf numFmtId="0" fontId="28" fillId="32" borderId="2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8" fillId="0" borderId="22" xfId="0" applyFont="1" applyFill="1" applyBorder="1" applyAlignment="1">
      <alignment horizontal="right"/>
    </xf>
    <xf numFmtId="0" fontId="28" fillId="0" borderId="23" xfId="0" applyFont="1" applyFill="1" applyBorder="1" applyAlignment="1">
      <alignment horizontal="right"/>
    </xf>
    <xf numFmtId="0" fontId="28" fillId="0" borderId="23" xfId="0" applyFont="1" applyFill="1" applyBorder="1" applyAlignment="1">
      <alignment horizontal="center"/>
    </xf>
    <xf numFmtId="183" fontId="31" fillId="0" borderId="23" xfId="0" applyNumberFormat="1" applyFont="1" applyFill="1" applyBorder="1" applyAlignment="1">
      <alignment horizontal="center"/>
    </xf>
    <xf numFmtId="183" fontId="31" fillId="0" borderId="24" xfId="0" applyNumberFormat="1" applyFont="1" applyFill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30" fillId="0" borderId="20" xfId="0" applyFont="1" applyBorder="1" applyAlignment="1">
      <alignment/>
    </xf>
    <xf numFmtId="0" fontId="30" fillId="0" borderId="20" xfId="0" applyFont="1" applyBorder="1" applyAlignment="1">
      <alignment horizontal="center"/>
    </xf>
    <xf numFmtId="14" fontId="30" fillId="0" borderId="20" xfId="0" applyNumberFormat="1" applyFont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175" fontId="29" fillId="0" borderId="26" xfId="0" applyNumberFormat="1" applyFont="1" applyFill="1" applyBorder="1" applyAlignment="1">
      <alignment horizontal="center"/>
    </xf>
    <xf numFmtId="173" fontId="27" fillId="0" borderId="27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left"/>
    </xf>
    <xf numFmtId="0" fontId="27" fillId="0" borderId="21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173" fontId="27" fillId="0" borderId="30" xfId="0" applyNumberFormat="1" applyFont="1" applyFill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175" fontId="29" fillId="0" borderId="32" xfId="0" applyNumberFormat="1" applyFont="1" applyFill="1" applyBorder="1" applyAlignment="1">
      <alignment horizontal="center"/>
    </xf>
    <xf numFmtId="175" fontId="28" fillId="0" borderId="26" xfId="0" applyNumberFormat="1" applyFont="1" applyFill="1" applyBorder="1" applyAlignment="1">
      <alignment horizontal="center" vertical="center"/>
    </xf>
    <xf numFmtId="173" fontId="28" fillId="0" borderId="27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left"/>
    </xf>
    <xf numFmtId="0" fontId="30" fillId="0" borderId="20" xfId="0" applyFont="1" applyFill="1" applyBorder="1" applyAlignment="1">
      <alignment/>
    </xf>
    <xf numFmtId="14" fontId="30" fillId="0" borderId="20" xfId="0" applyNumberFormat="1" applyFont="1" applyFill="1" applyBorder="1" applyAlignment="1">
      <alignment horizontal="center"/>
    </xf>
    <xf numFmtId="0" fontId="85" fillId="34" borderId="0" xfId="0" applyFont="1" applyFill="1" applyBorder="1" applyAlignment="1">
      <alignment horizontal="left" vertical="center"/>
    </xf>
    <xf numFmtId="0" fontId="85" fillId="34" borderId="0" xfId="0" applyFont="1" applyFill="1" applyAlignment="1">
      <alignment/>
    </xf>
    <xf numFmtId="0" fontId="85" fillId="0" borderId="0" xfId="0" applyFont="1" applyFill="1" applyAlignment="1">
      <alignment/>
    </xf>
    <xf numFmtId="0" fontId="85" fillId="35" borderId="0" xfId="0" applyFont="1" applyFill="1" applyBorder="1" applyAlignment="1">
      <alignment horizontal="left"/>
    </xf>
    <xf numFmtId="0" fontId="85" fillId="35" borderId="0" xfId="0" applyFont="1" applyFill="1" applyBorder="1" applyAlignment="1">
      <alignment/>
    </xf>
    <xf numFmtId="0" fontId="86" fillId="35" borderId="0" xfId="0" applyFont="1" applyFill="1" applyAlignment="1">
      <alignment/>
    </xf>
    <xf numFmtId="0" fontId="85" fillId="0" borderId="0" xfId="0" applyFont="1" applyFill="1" applyBorder="1" applyAlignment="1">
      <alignment/>
    </xf>
    <xf numFmtId="0" fontId="85" fillId="32" borderId="0" xfId="0" applyFont="1" applyFill="1" applyAlignment="1">
      <alignment/>
    </xf>
    <xf numFmtId="0" fontId="85" fillId="32" borderId="0" xfId="0" applyFont="1" applyFill="1" applyBorder="1" applyAlignment="1">
      <alignment horizontal="left"/>
    </xf>
    <xf numFmtId="0" fontId="85" fillId="0" borderId="0" xfId="0" applyFont="1" applyFill="1" applyAlignment="1">
      <alignment horizontal="left" vertical="center"/>
    </xf>
    <xf numFmtId="0" fontId="85" fillId="0" borderId="0" xfId="0" applyFont="1" applyFill="1" applyAlignment="1">
      <alignment vertical="center"/>
    </xf>
    <xf numFmtId="0" fontId="86" fillId="0" borderId="0" xfId="0" applyFont="1" applyFill="1" applyAlignment="1">
      <alignment/>
    </xf>
    <xf numFmtId="0" fontId="86" fillId="0" borderId="0" xfId="0" applyFont="1" applyFill="1" applyBorder="1" applyAlignment="1">
      <alignment/>
    </xf>
    <xf numFmtId="0" fontId="85" fillId="0" borderId="0" xfId="0" applyFont="1" applyAlignment="1">
      <alignment horizontal="center" vertical="center"/>
    </xf>
    <xf numFmtId="0" fontId="85" fillId="0" borderId="0" xfId="0" applyFont="1" applyAlignment="1">
      <alignment vertical="center"/>
    </xf>
    <xf numFmtId="0" fontId="87" fillId="34" borderId="0" xfId="0" applyFont="1" applyFill="1" applyAlignment="1">
      <alignment/>
    </xf>
    <xf numFmtId="173" fontId="28" fillId="0" borderId="27" xfId="0" applyNumberFormat="1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30" fillId="0" borderId="20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28" fillId="36" borderId="34" xfId="0" applyFont="1" applyFill="1" applyBorder="1" applyAlignment="1">
      <alignment horizontal="right"/>
    </xf>
    <xf numFmtId="0" fontId="28" fillId="32" borderId="35" xfId="0" applyFont="1" applyFill="1" applyBorder="1" applyAlignment="1">
      <alignment horizontal="right"/>
    </xf>
    <xf numFmtId="0" fontId="28" fillId="15" borderId="35" xfId="0" applyFont="1" applyFill="1" applyBorder="1" applyAlignment="1">
      <alignment horizontal="right"/>
    </xf>
    <xf numFmtId="0" fontId="28" fillId="0" borderId="36" xfId="0" applyFont="1" applyFill="1" applyBorder="1" applyAlignment="1">
      <alignment horizontal="right"/>
    </xf>
    <xf numFmtId="0" fontId="31" fillId="0" borderId="37" xfId="0" applyFont="1" applyFill="1" applyBorder="1" applyAlignment="1">
      <alignment/>
    </xf>
    <xf numFmtId="0" fontId="31" fillId="0" borderId="38" xfId="0" applyFont="1" applyFill="1" applyBorder="1" applyAlignment="1">
      <alignment/>
    </xf>
    <xf numFmtId="0" fontId="31" fillId="0" borderId="39" xfId="0" applyFont="1" applyFill="1" applyBorder="1" applyAlignment="1">
      <alignment/>
    </xf>
    <xf numFmtId="175" fontId="29" fillId="0" borderId="40" xfId="0" applyNumberFormat="1" applyFont="1" applyFill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31" fillId="34" borderId="41" xfId="0" applyFont="1" applyFill="1" applyBorder="1" applyAlignment="1">
      <alignment horizontal="left" vertical="center"/>
    </xf>
    <xf numFmtId="0" fontId="31" fillId="35" borderId="37" xfId="0" applyFont="1" applyFill="1" applyBorder="1" applyAlignment="1">
      <alignment horizontal="left"/>
    </xf>
    <xf numFmtId="0" fontId="31" fillId="0" borderId="42" xfId="0" applyFont="1" applyFill="1" applyBorder="1" applyAlignment="1">
      <alignment/>
    </xf>
    <xf numFmtId="0" fontId="85" fillId="0" borderId="0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30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left" vertical="center"/>
    </xf>
    <xf numFmtId="0" fontId="30" fillId="0" borderId="20" xfId="0" applyFont="1" applyBorder="1" applyAlignment="1">
      <alignment vertical="center"/>
    </xf>
    <xf numFmtId="0" fontId="30" fillId="0" borderId="20" xfId="0" applyFont="1" applyBorder="1" applyAlignment="1">
      <alignment horizontal="center" vertical="center"/>
    </xf>
    <xf numFmtId="14" fontId="30" fillId="0" borderId="20" xfId="0" applyNumberFormat="1" applyFont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7" fillId="0" borderId="19" xfId="0" applyFont="1" applyBorder="1" applyAlignment="1">
      <alignment horizontal="center" vertical="center"/>
    </xf>
    <xf numFmtId="0" fontId="30" fillId="0" borderId="2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7" fillId="0" borderId="25" xfId="0" applyFont="1" applyBorder="1" applyAlignment="1">
      <alignment horizontal="center" vertical="center"/>
    </xf>
    <xf numFmtId="0" fontId="30" fillId="0" borderId="25" xfId="0" applyFont="1" applyBorder="1" applyAlignment="1">
      <alignment vertical="center"/>
    </xf>
    <xf numFmtId="0" fontId="30" fillId="0" borderId="25" xfId="0" applyFont="1" applyBorder="1" applyAlignment="1">
      <alignment horizontal="center" vertical="center"/>
    </xf>
    <xf numFmtId="14" fontId="30" fillId="0" borderId="25" xfId="0" applyNumberFormat="1" applyFont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8" fillId="37" borderId="16" xfId="0" applyFont="1" applyFill="1" applyBorder="1" applyAlignment="1">
      <alignment horizontal="right"/>
    </xf>
    <xf numFmtId="0" fontId="28" fillId="37" borderId="17" xfId="0" applyFont="1" applyFill="1" applyBorder="1" applyAlignment="1">
      <alignment horizontal="right"/>
    </xf>
    <xf numFmtId="0" fontId="28" fillId="37" borderId="17" xfId="0" applyFont="1" applyFill="1" applyBorder="1" applyAlignment="1">
      <alignment horizontal="center"/>
    </xf>
    <xf numFmtId="0" fontId="28" fillId="37" borderId="18" xfId="0" applyFont="1" applyFill="1" applyBorder="1" applyAlignment="1">
      <alignment horizontal="center"/>
    </xf>
    <xf numFmtId="0" fontId="28" fillId="7" borderId="20" xfId="0" applyFont="1" applyFill="1" applyBorder="1" applyAlignment="1">
      <alignment horizontal="right"/>
    </xf>
    <xf numFmtId="0" fontId="28" fillId="7" borderId="19" xfId="0" applyFont="1" applyFill="1" applyBorder="1" applyAlignment="1">
      <alignment horizontal="right"/>
    </xf>
    <xf numFmtId="0" fontId="28" fillId="7" borderId="20" xfId="0" applyFont="1" applyFill="1" applyBorder="1" applyAlignment="1">
      <alignment horizontal="center"/>
    </xf>
    <xf numFmtId="1" fontId="28" fillId="7" borderId="20" xfId="0" applyNumberFormat="1" applyFont="1" applyFill="1" applyBorder="1" applyAlignment="1">
      <alignment horizontal="center"/>
    </xf>
    <xf numFmtId="1" fontId="28" fillId="7" borderId="21" xfId="0" applyNumberFormat="1" applyFont="1" applyFill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43" xfId="0" applyFont="1" applyBorder="1" applyAlignment="1">
      <alignment horizontal="center"/>
    </xf>
    <xf numFmtId="173" fontId="27" fillId="0" borderId="44" xfId="0" applyNumberFormat="1" applyFont="1" applyFill="1" applyBorder="1" applyAlignment="1">
      <alignment horizontal="center"/>
    </xf>
    <xf numFmtId="0" fontId="30" fillId="0" borderId="31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30" fillId="0" borderId="27" xfId="0" applyFont="1" applyBorder="1" applyAlignment="1">
      <alignment vertical="center"/>
    </xf>
    <xf numFmtId="0" fontId="30" fillId="0" borderId="27" xfId="0" applyFont="1" applyBorder="1" applyAlignment="1">
      <alignment horizontal="center" vertical="center"/>
    </xf>
    <xf numFmtId="14" fontId="30" fillId="0" borderId="27" xfId="0" applyNumberFormat="1" applyFont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73" fontId="27" fillId="0" borderId="46" xfId="0" applyNumberFormat="1" applyFont="1" applyFill="1" applyBorder="1" applyAlignment="1">
      <alignment horizontal="center"/>
    </xf>
    <xf numFmtId="0" fontId="27" fillId="0" borderId="27" xfId="0" applyFont="1" applyBorder="1" applyAlignment="1">
      <alignment horizontal="left" vertical="center" indent="1"/>
    </xf>
    <xf numFmtId="0" fontId="27" fillId="0" borderId="20" xfId="0" applyFont="1" applyBorder="1" applyAlignment="1">
      <alignment horizontal="left" vertical="center" indent="1"/>
    </xf>
    <xf numFmtId="0" fontId="30" fillId="0" borderId="20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shrinkToFit="1"/>
    </xf>
    <xf numFmtId="49" fontId="28" fillId="32" borderId="20" xfId="0" applyNumberFormat="1" applyFont="1" applyFill="1" applyBorder="1" applyAlignment="1">
      <alignment horizontal="center"/>
    </xf>
    <xf numFmtId="175" fontId="31" fillId="0" borderId="23" xfId="0" applyNumberFormat="1" applyFont="1" applyFill="1" applyBorder="1" applyAlignment="1">
      <alignment horizontal="center" vertical="center"/>
    </xf>
    <xf numFmtId="175" fontId="31" fillId="0" borderId="28" xfId="0" applyNumberFormat="1" applyFont="1" applyFill="1" applyBorder="1" applyAlignment="1">
      <alignment horizontal="center" vertical="center"/>
    </xf>
    <xf numFmtId="175" fontId="35" fillId="0" borderId="40" xfId="0" applyNumberFormat="1" applyFont="1" applyFill="1" applyBorder="1" applyAlignment="1">
      <alignment horizontal="center"/>
    </xf>
    <xf numFmtId="175" fontId="35" fillId="0" borderId="26" xfId="0" applyNumberFormat="1" applyFont="1" applyFill="1" applyBorder="1" applyAlignment="1">
      <alignment horizontal="center"/>
    </xf>
    <xf numFmtId="175" fontId="35" fillId="0" borderId="47" xfId="0" applyNumberFormat="1" applyFont="1" applyFill="1" applyBorder="1" applyAlignment="1">
      <alignment horizontal="center"/>
    </xf>
    <xf numFmtId="173" fontId="34" fillId="0" borderId="48" xfId="0" applyNumberFormat="1" applyFont="1" applyFill="1" applyBorder="1" applyAlignment="1">
      <alignment horizontal="center"/>
    </xf>
    <xf numFmtId="173" fontId="34" fillId="0" borderId="44" xfId="0" applyNumberFormat="1" applyFont="1" applyFill="1" applyBorder="1" applyAlignment="1">
      <alignment horizontal="center"/>
    </xf>
    <xf numFmtId="173" fontId="34" fillId="0" borderId="49" xfId="0" applyNumberFormat="1" applyFont="1" applyFill="1" applyBorder="1" applyAlignment="1">
      <alignment horizontal="center"/>
    </xf>
    <xf numFmtId="49" fontId="28" fillId="32" borderId="21" xfId="0" applyNumberFormat="1" applyFont="1" applyFill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45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1" fillId="0" borderId="22" xfId="0" applyFont="1" applyFill="1" applyBorder="1" applyAlignment="1">
      <alignment horizontal="right"/>
    </xf>
    <xf numFmtId="0" fontId="31" fillId="0" borderId="23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38" fillId="0" borderId="0" xfId="0" applyFont="1" applyFill="1" applyAlignment="1">
      <alignment horizontal="right"/>
    </xf>
    <xf numFmtId="0" fontId="39" fillId="0" borderId="0" xfId="0" applyFont="1" applyFill="1" applyAlignment="1">
      <alignment horizontal="right"/>
    </xf>
    <xf numFmtId="0" fontId="88" fillId="0" borderId="0" xfId="0" applyFont="1" applyFill="1" applyAlignment="1">
      <alignment horizontal="center" vertical="center"/>
    </xf>
    <xf numFmtId="0" fontId="36" fillId="0" borderId="0" xfId="0" applyFont="1" applyAlignment="1">
      <alignment/>
    </xf>
    <xf numFmtId="0" fontId="88" fillId="0" borderId="0" xfId="0" applyFont="1" applyFill="1" applyAlignment="1">
      <alignment vertical="center"/>
    </xf>
    <xf numFmtId="0" fontId="89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90" fillId="0" borderId="32" xfId="0" applyFont="1" applyBorder="1" applyAlignment="1">
      <alignment horizontal="center" vertical="center"/>
    </xf>
    <xf numFmtId="0" fontId="91" fillId="0" borderId="30" xfId="0" applyFont="1" applyBorder="1" applyAlignment="1">
      <alignment horizontal="center" vertical="center"/>
    </xf>
    <xf numFmtId="0" fontId="91" fillId="0" borderId="44" xfId="0" applyFont="1" applyBorder="1" applyAlignment="1">
      <alignment horizontal="center" vertical="center"/>
    </xf>
    <xf numFmtId="14" fontId="30" fillId="0" borderId="27" xfId="0" applyNumberFormat="1" applyFont="1" applyBorder="1" applyAlignment="1">
      <alignment horizontal="center"/>
    </xf>
    <xf numFmtId="0" fontId="27" fillId="0" borderId="27" xfId="0" applyFont="1" applyBorder="1" applyAlignment="1">
      <alignment horizontal="left"/>
    </xf>
    <xf numFmtId="0" fontId="30" fillId="0" borderId="27" xfId="0" applyFont="1" applyBorder="1" applyAlignment="1">
      <alignment/>
    </xf>
    <xf numFmtId="0" fontId="28" fillId="0" borderId="23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14" fontId="30" fillId="9" borderId="20" xfId="0" applyNumberFormat="1" applyFont="1" applyFill="1" applyBorder="1" applyAlignment="1">
      <alignment horizontal="center"/>
    </xf>
    <xf numFmtId="14" fontId="30" fillId="9" borderId="20" xfId="0" applyNumberFormat="1" applyFont="1" applyFill="1" applyBorder="1" applyAlignment="1">
      <alignment horizontal="center" vertical="center"/>
    </xf>
    <xf numFmtId="0" fontId="28" fillId="37" borderId="34" xfId="0" applyFont="1" applyFill="1" applyBorder="1" applyAlignment="1">
      <alignment horizontal="right"/>
    </xf>
    <xf numFmtId="0" fontId="28" fillId="7" borderId="35" xfId="0" applyFont="1" applyFill="1" applyBorder="1" applyAlignment="1">
      <alignment horizontal="right"/>
    </xf>
    <xf numFmtId="0" fontId="31" fillId="0" borderId="36" xfId="0" applyFont="1" applyFill="1" applyBorder="1" applyAlignment="1">
      <alignment horizontal="right"/>
    </xf>
    <xf numFmtId="0" fontId="30" fillId="38" borderId="20" xfId="0" applyFont="1" applyFill="1" applyBorder="1" applyAlignment="1">
      <alignment/>
    </xf>
    <xf numFmtId="0" fontId="30" fillId="38" borderId="27" xfId="0" applyFont="1" applyFill="1" applyBorder="1" applyAlignment="1">
      <alignment vertical="center"/>
    </xf>
    <xf numFmtId="0" fontId="30" fillId="38" borderId="20" xfId="0" applyFont="1" applyFill="1" applyBorder="1" applyAlignment="1">
      <alignment vertical="center"/>
    </xf>
    <xf numFmtId="0" fontId="30" fillId="38" borderId="20" xfId="0" applyFont="1" applyFill="1" applyBorder="1" applyAlignment="1">
      <alignment horizontal="center" vertical="center"/>
    </xf>
    <xf numFmtId="0" fontId="30" fillId="38" borderId="23" xfId="0" applyFont="1" applyFill="1" applyBorder="1" applyAlignment="1">
      <alignment/>
    </xf>
    <xf numFmtId="14" fontId="30" fillId="9" borderId="27" xfId="0" applyNumberFormat="1" applyFont="1" applyFill="1" applyBorder="1" applyAlignment="1">
      <alignment horizontal="center"/>
    </xf>
    <xf numFmtId="0" fontId="28" fillId="0" borderId="45" xfId="0" applyFont="1" applyBorder="1" applyAlignment="1">
      <alignment horizontal="center" vertical="center"/>
    </xf>
    <xf numFmtId="0" fontId="30" fillId="38" borderId="25" xfId="0" applyFont="1" applyFill="1" applyBorder="1" applyAlignment="1">
      <alignment/>
    </xf>
    <xf numFmtId="0" fontId="27" fillId="0" borderId="25" xfId="0" applyFont="1" applyBorder="1" applyAlignment="1">
      <alignment horizontal="left" vertical="center" indent="1"/>
    </xf>
    <xf numFmtId="0" fontId="30" fillId="38" borderId="25" xfId="0" applyFont="1" applyFill="1" applyBorder="1" applyAlignment="1">
      <alignment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9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0" fontId="27" fillId="0" borderId="23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left"/>
    </xf>
    <xf numFmtId="0" fontId="30" fillId="0" borderId="23" xfId="0" applyFont="1" applyFill="1" applyBorder="1" applyAlignment="1">
      <alignment/>
    </xf>
    <xf numFmtId="14" fontId="30" fillId="0" borderId="23" xfId="0" applyNumberFormat="1" applyFont="1" applyFill="1" applyBorder="1" applyAlignment="1">
      <alignment horizontal="center"/>
    </xf>
    <xf numFmtId="173" fontId="42" fillId="0" borderId="48" xfId="0" applyNumberFormat="1" applyFont="1" applyFill="1" applyBorder="1" applyAlignment="1">
      <alignment horizontal="center" vertical="center"/>
    </xf>
    <xf numFmtId="173" fontId="42" fillId="0" borderId="44" xfId="0" applyNumberFormat="1" applyFont="1" applyFill="1" applyBorder="1" applyAlignment="1">
      <alignment horizontal="center" vertical="center"/>
    </xf>
    <xf numFmtId="16" fontId="42" fillId="0" borderId="44" xfId="0" applyNumberFormat="1" applyFont="1" applyFill="1" applyBorder="1" applyAlignment="1">
      <alignment horizontal="center" vertical="center"/>
    </xf>
    <xf numFmtId="183" fontId="42" fillId="0" borderId="23" xfId="0" applyNumberFormat="1" applyFont="1" applyFill="1" applyBorder="1" applyAlignment="1">
      <alignment horizontal="center"/>
    </xf>
    <xf numFmtId="183" fontId="42" fillId="0" borderId="24" xfId="0" applyNumberFormat="1" applyFont="1" applyFill="1" applyBorder="1" applyAlignment="1">
      <alignment horizontal="center"/>
    </xf>
    <xf numFmtId="14" fontId="30" fillId="9" borderId="27" xfId="0" applyNumberFormat="1" applyFont="1" applyFill="1" applyBorder="1" applyAlignment="1">
      <alignment horizontal="center" vertical="center"/>
    </xf>
    <xf numFmtId="0" fontId="92" fillId="0" borderId="45" xfId="0" applyFont="1" applyFill="1" applyBorder="1" applyAlignment="1">
      <alignment horizontal="center"/>
    </xf>
    <xf numFmtId="0" fontId="43" fillId="0" borderId="50" xfId="0" applyFont="1" applyBorder="1" applyAlignment="1">
      <alignment vertical="center"/>
    </xf>
    <xf numFmtId="0" fontId="0" fillId="0" borderId="51" xfId="0" applyBorder="1" applyAlignment="1">
      <alignment/>
    </xf>
    <xf numFmtId="0" fontId="44" fillId="39" borderId="52" xfId="0" applyFont="1" applyFill="1" applyBorder="1" applyAlignment="1">
      <alignment horizontal="center" vertical="center"/>
    </xf>
    <xf numFmtId="0" fontId="44" fillId="0" borderId="50" xfId="0" applyFont="1" applyBorder="1" applyAlignment="1">
      <alignment horizontal="center" vertical="center"/>
    </xf>
    <xf numFmtId="0" fontId="0" fillId="0" borderId="53" xfId="0" applyBorder="1" applyAlignment="1">
      <alignment/>
    </xf>
    <xf numFmtId="0" fontId="44" fillId="0" borderId="0" xfId="0" applyFont="1" applyBorder="1" applyAlignment="1">
      <alignment vertical="center"/>
    </xf>
    <xf numFmtId="0" fontId="44" fillId="40" borderId="11" xfId="0" applyFont="1" applyFill="1" applyBorder="1" applyAlignment="1">
      <alignment horizontal="center" vertical="center"/>
    </xf>
    <xf numFmtId="0" fontId="44" fillId="40" borderId="19" xfId="0" applyFont="1" applyFill="1" applyBorder="1" applyAlignment="1">
      <alignment horizontal="center" vertical="center"/>
    </xf>
    <xf numFmtId="0" fontId="44" fillId="40" borderId="54" xfId="0" applyFont="1" applyFill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0" fontId="44" fillId="0" borderId="55" xfId="0" applyFont="1" applyBorder="1" applyAlignment="1">
      <alignment horizontal="center" vertical="center"/>
    </xf>
    <xf numFmtId="0" fontId="43" fillId="0" borderId="53" xfId="0" applyFont="1" applyBorder="1" applyAlignment="1">
      <alignment vertical="center"/>
    </xf>
    <xf numFmtId="0" fontId="44" fillId="40" borderId="56" xfId="0" applyFont="1" applyFill="1" applyBorder="1" applyAlignment="1">
      <alignment horizontal="center" vertical="center"/>
    </xf>
    <xf numFmtId="0" fontId="44" fillId="40" borderId="57" xfId="0" applyFont="1" applyFill="1" applyBorder="1" applyAlignment="1">
      <alignment horizontal="center" vertical="center"/>
    </xf>
    <xf numFmtId="0" fontId="44" fillId="40" borderId="58" xfId="0" applyFont="1" applyFill="1" applyBorder="1" applyAlignment="1">
      <alignment horizontal="center" vertical="center"/>
    </xf>
    <xf numFmtId="0" fontId="44" fillId="0" borderId="56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60" xfId="0" applyFont="1" applyBorder="1" applyAlignment="1">
      <alignment vertical="center"/>
    </xf>
    <xf numFmtId="3" fontId="44" fillId="39" borderId="60" xfId="0" applyNumberFormat="1" applyFont="1" applyFill="1" applyBorder="1" applyAlignment="1">
      <alignment vertical="center"/>
    </xf>
    <xf numFmtId="1" fontId="44" fillId="0" borderId="60" xfId="0" applyNumberFormat="1" applyFont="1" applyBorder="1" applyAlignment="1">
      <alignment vertical="center"/>
    </xf>
    <xf numFmtId="3" fontId="44" fillId="0" borderId="60" xfId="0" applyNumberFormat="1" applyFont="1" applyBorder="1" applyAlignment="1">
      <alignment vertical="center"/>
    </xf>
    <xf numFmtId="3" fontId="43" fillId="0" borderId="60" xfId="0" applyNumberFormat="1" applyFont="1" applyBorder="1" applyAlignment="1">
      <alignment horizontal="center" vertical="center"/>
    </xf>
    <xf numFmtId="0" fontId="91" fillId="0" borderId="45" xfId="0" applyFont="1" applyFill="1" applyBorder="1" applyAlignment="1">
      <alignment horizontal="center"/>
    </xf>
    <xf numFmtId="0" fontId="30" fillId="38" borderId="27" xfId="0" applyFont="1" applyFill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7" fillId="0" borderId="25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left"/>
    </xf>
    <xf numFmtId="0" fontId="30" fillId="0" borderId="25" xfId="0" applyFont="1" applyFill="1" applyBorder="1" applyAlignment="1">
      <alignment/>
    </xf>
    <xf numFmtId="14" fontId="30" fillId="9" borderId="25" xfId="0" applyNumberFormat="1" applyFont="1" applyFill="1" applyBorder="1" applyAlignment="1">
      <alignment horizontal="center"/>
    </xf>
    <xf numFmtId="0" fontId="24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27" fillId="0" borderId="61" xfId="0" applyFont="1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30" fillId="0" borderId="47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40" fillId="41" borderId="26" xfId="0" applyFont="1" applyFill="1" applyBorder="1" applyAlignment="1">
      <alignment horizontal="center" vertical="center" wrapText="1"/>
    </xf>
    <xf numFmtId="0" fontId="41" fillId="41" borderId="44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27" fillId="0" borderId="17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7" fillId="0" borderId="17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91" fillId="0" borderId="17" xfId="0" applyFont="1" applyFill="1" applyBorder="1" applyAlignment="1">
      <alignment horizontal="center" vertical="center"/>
    </xf>
    <xf numFmtId="0" fontId="90" fillId="0" borderId="25" xfId="0" applyFont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28" fillId="41" borderId="26" xfId="0" applyFont="1" applyFill="1" applyBorder="1" applyAlignment="1">
      <alignment horizontal="center" vertical="center" wrapText="1"/>
    </xf>
    <xf numFmtId="0" fontId="0" fillId="41" borderId="4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16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45" fillId="0" borderId="62" xfId="0" applyFont="1" applyBorder="1" applyAlignment="1">
      <alignment horizontal="center" vertical="center"/>
    </xf>
    <xf numFmtId="0" fontId="45" fillId="0" borderId="63" xfId="0" applyFont="1" applyBorder="1" applyAlignment="1">
      <alignment horizontal="center" vertical="center"/>
    </xf>
    <xf numFmtId="0" fontId="45" fillId="0" borderId="64" xfId="0" applyFont="1" applyBorder="1" applyAlignment="1">
      <alignment horizontal="center" vertical="center"/>
    </xf>
    <xf numFmtId="0" fontId="44" fillId="40" borderId="1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4" fillId="0" borderId="52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44" fillId="0" borderId="50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44" fillId="39" borderId="65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91" fillId="0" borderId="47" xfId="0" applyFont="1" applyBorder="1" applyAlignment="1">
      <alignment horizontal="center" vertical="center"/>
    </xf>
    <xf numFmtId="0" fontId="90" fillId="0" borderId="43" xfId="0" applyFont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0" fillId="0" borderId="20" xfId="0" applyBorder="1" applyAlignment="1">
      <alignment vertical="center"/>
    </xf>
    <xf numFmtId="0" fontId="90" fillId="0" borderId="2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3</xdr:row>
      <xdr:rowOff>76200</xdr:rowOff>
    </xdr:from>
    <xdr:to>
      <xdr:col>3</xdr:col>
      <xdr:colOff>638175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666750"/>
          <a:ext cx="1809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9525</xdr:rowOff>
    </xdr:from>
    <xdr:to>
      <xdr:col>3</xdr:col>
      <xdr:colOff>628650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600075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9525</xdr:rowOff>
    </xdr:from>
    <xdr:to>
      <xdr:col>3</xdr:col>
      <xdr:colOff>628650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600075"/>
          <a:ext cx="1485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9525</xdr:rowOff>
    </xdr:from>
    <xdr:to>
      <xdr:col>3</xdr:col>
      <xdr:colOff>628650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600075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169"/>
  <sheetViews>
    <sheetView tabSelected="1" zoomScale="85" zoomScaleNormal="85" zoomScaleSheetLayoutView="100" zoomScalePageLayoutView="0" workbookViewId="0" topLeftCell="A1">
      <pane xSplit="5" ySplit="10" topLeftCell="AF11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Q12" sqref="AQ12"/>
    </sheetView>
  </sheetViews>
  <sheetFormatPr defaultColWidth="11.421875" defaultRowHeight="12.75"/>
  <cols>
    <col min="1" max="1" width="5.28125" style="7" bestFit="1" customWidth="1"/>
    <col min="2" max="2" width="7.28125" style="5" customWidth="1"/>
    <col min="3" max="3" width="12.28125" style="4" customWidth="1"/>
    <col min="4" max="4" width="17.7109375" style="15" bestFit="1" customWidth="1"/>
    <col min="5" max="5" width="24.57421875" style="3" customWidth="1"/>
    <col min="6" max="6" width="11.140625" style="3" customWidth="1"/>
    <col min="7" max="7" width="10.28125" style="64" customWidth="1"/>
    <col min="8" max="8" width="6.7109375" style="17" customWidth="1"/>
    <col min="9" max="49" width="6.7109375" style="4" customWidth="1"/>
    <col min="50" max="50" width="9.00390625" style="6" customWidth="1"/>
    <col min="51" max="51" width="13.28125" style="2" customWidth="1"/>
    <col min="52" max="52" width="8.421875" style="1" bestFit="1" customWidth="1"/>
    <col min="53" max="54" width="3.7109375" style="14" customWidth="1"/>
    <col min="55" max="63" width="3.7109375" style="1" customWidth="1"/>
    <col min="64" max="64" width="4.7109375" style="1" customWidth="1"/>
    <col min="65" max="70" width="3.7109375" style="1" customWidth="1"/>
    <col min="71" max="71" width="3.7109375" style="14" customWidth="1"/>
    <col min="72" max="94" width="3.7109375" style="1" customWidth="1"/>
    <col min="95" max="95" width="4.57421875" style="1" customWidth="1"/>
    <col min="96" max="96" width="8.00390625" style="1" bestFit="1" customWidth="1"/>
    <col min="97" max="102" width="11.7109375" style="1" bestFit="1" customWidth="1"/>
    <col min="103" max="110" width="11.57421875" style="1" bestFit="1" customWidth="1"/>
    <col min="111" max="16384" width="11.421875" style="1" customWidth="1"/>
  </cols>
  <sheetData>
    <row r="1" spans="1:51" ht="33.75" customHeight="1">
      <c r="A1" s="150" t="s">
        <v>142</v>
      </c>
      <c r="B1" s="18"/>
      <c r="C1" s="18"/>
      <c r="D1" s="18"/>
      <c r="E1" s="18"/>
      <c r="F1" s="18"/>
      <c r="G1" s="61"/>
      <c r="H1" s="18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18"/>
      <c r="AY1" s="18"/>
    </row>
    <row r="2" spans="1:96" s="22" customFormat="1" ht="10.5" customHeight="1" hidden="1">
      <c r="A2" s="19"/>
      <c r="B2" s="19"/>
      <c r="C2" s="19"/>
      <c r="D2" s="19"/>
      <c r="E2" s="20" t="s">
        <v>13</v>
      </c>
      <c r="F2" s="20"/>
      <c r="G2" s="21"/>
      <c r="H2" s="19"/>
      <c r="I2" s="21">
        <f>I7/I5</f>
        <v>7</v>
      </c>
      <c r="J2" s="21">
        <f>SUM(I7:J7)/J5</f>
        <v>6.5</v>
      </c>
      <c r="K2" s="21">
        <f>SUM(I7:K7)/K5</f>
        <v>6</v>
      </c>
      <c r="L2" s="21">
        <f>SUM(I7:L7)/L5</f>
        <v>7</v>
      </c>
      <c r="M2" s="21">
        <f>SUM(I7:M7)/M5</f>
        <v>7</v>
      </c>
      <c r="N2" s="21">
        <f>SUM(I7:N7)/N5</f>
        <v>8.166666666666666</v>
      </c>
      <c r="O2" s="21">
        <f>SUM(I7:O7)/O5</f>
        <v>8.714285714285714</v>
      </c>
      <c r="P2" s="21">
        <f>SUM(I7:P7)/P5</f>
        <v>8.5</v>
      </c>
      <c r="Q2" s="21">
        <f>SUM(I7:Q7)/Q5</f>
        <v>8.333333333333334</v>
      </c>
      <c r="R2" s="21">
        <f>SUM(I7:R7)/R5</f>
        <v>8.7</v>
      </c>
      <c r="S2" s="21">
        <f>SUM(I7:S7)/S5</f>
        <v>8.818181818181818</v>
      </c>
      <c r="T2" s="21"/>
      <c r="U2" s="21"/>
      <c r="V2" s="21"/>
      <c r="W2" s="21"/>
      <c r="X2" s="21">
        <f>SUM(I7:X7)/X5</f>
        <v>8.8125</v>
      </c>
      <c r="Y2" s="21">
        <f>SUM(I7:Y7)/Y5</f>
        <v>8.764705882352942</v>
      </c>
      <c r="Z2" s="21">
        <f aca="true" t="shared" si="0" ref="Z2:AV2">SUM(Y7:Z7)/Z5</f>
        <v>0.8333333333333334</v>
      </c>
      <c r="AA2" s="21">
        <f t="shared" si="0"/>
        <v>1.0526315789473684</v>
      </c>
      <c r="AB2" s="21">
        <f t="shared" si="0"/>
        <v>1.3</v>
      </c>
      <c r="AC2" s="21">
        <f t="shared" si="0"/>
        <v>1.0952380952380953</v>
      </c>
      <c r="AD2" s="21">
        <f t="shared" si="0"/>
        <v>1.2272727272727273</v>
      </c>
      <c r="AE2" s="21">
        <f t="shared" si="0"/>
        <v>1.3043478260869565</v>
      </c>
      <c r="AF2" s="21">
        <f t="shared" si="0"/>
        <v>1.125</v>
      </c>
      <c r="AG2" s="21">
        <f t="shared" si="0"/>
        <v>0.92</v>
      </c>
      <c r="AH2" s="21">
        <f t="shared" si="0"/>
        <v>0.8846153846153846</v>
      </c>
      <c r="AI2" s="21">
        <f t="shared" si="0"/>
        <v>1.0740740740740742</v>
      </c>
      <c r="AJ2" s="21">
        <f t="shared" si="0"/>
        <v>0.8928571428571429</v>
      </c>
      <c r="AK2" s="21">
        <f t="shared" si="0"/>
        <v>0.7241379310344828</v>
      </c>
      <c r="AL2" s="21">
        <f t="shared" si="0"/>
        <v>0.6333333333333333</v>
      </c>
      <c r="AM2" s="21">
        <f t="shared" si="0"/>
        <v>0.41935483870967744</v>
      </c>
      <c r="AN2" s="21">
        <f t="shared" si="0"/>
        <v>0.46875</v>
      </c>
      <c r="AO2" s="21">
        <f t="shared" si="0"/>
        <v>0.6363636363636364</v>
      </c>
      <c r="AP2" s="21">
        <f t="shared" si="0"/>
        <v>0.6764705882352942</v>
      </c>
      <c r="AQ2" s="21">
        <f t="shared" si="0"/>
        <v>0.34285714285714286</v>
      </c>
      <c r="AR2" s="21">
        <f t="shared" si="0"/>
        <v>0</v>
      </c>
      <c r="AS2" s="21">
        <f t="shared" si="0"/>
        <v>0</v>
      </c>
      <c r="AT2" s="21">
        <f t="shared" si="0"/>
        <v>0</v>
      </c>
      <c r="AU2" s="21">
        <f t="shared" si="0"/>
        <v>0</v>
      </c>
      <c r="AV2" s="21">
        <f t="shared" si="0"/>
        <v>0</v>
      </c>
      <c r="AW2" s="21">
        <f>SUM(AV7:AW7)/AW5</f>
        <v>0</v>
      </c>
      <c r="AX2" s="19"/>
      <c r="AY2" s="19"/>
      <c r="AZ2" s="309"/>
      <c r="BA2" s="310"/>
      <c r="BB2" s="310"/>
      <c r="BC2" s="310"/>
      <c r="BD2" s="310"/>
      <c r="BE2" s="310"/>
      <c r="BF2" s="310"/>
      <c r="BG2" s="310"/>
      <c r="BH2" s="310"/>
      <c r="BI2" s="310"/>
      <c r="BJ2" s="310"/>
      <c r="BK2" s="310"/>
      <c r="BL2" s="310"/>
      <c r="BM2" s="310"/>
      <c r="BN2" s="310"/>
      <c r="BO2" s="66"/>
      <c r="BP2" s="66"/>
      <c r="BQ2" s="66"/>
      <c r="BR2" s="66"/>
      <c r="BS2" s="67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</row>
    <row r="3" spans="1:96" s="8" customFormat="1" ht="12.75" customHeight="1">
      <c r="A3" s="7"/>
      <c r="B3" s="7"/>
      <c r="C3" s="7"/>
      <c r="D3" s="7"/>
      <c r="E3" s="151" t="s">
        <v>9</v>
      </c>
      <c r="F3" s="151"/>
      <c r="G3" s="50"/>
      <c r="H3" s="16"/>
      <c r="I3" s="70"/>
      <c r="J3" s="70"/>
      <c r="K3" s="70"/>
      <c r="L3" s="70"/>
      <c r="M3" s="12"/>
      <c r="N3" s="79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310"/>
      <c r="BA3" s="310"/>
      <c r="BB3" s="310"/>
      <c r="BC3" s="310"/>
      <c r="BD3" s="310"/>
      <c r="BE3" s="310"/>
      <c r="BF3" s="310"/>
      <c r="BG3" s="310"/>
      <c r="BH3" s="310"/>
      <c r="BI3" s="310"/>
      <c r="BJ3" s="310"/>
      <c r="BK3" s="310"/>
      <c r="BL3" s="310"/>
      <c r="BM3" s="310"/>
      <c r="BN3" s="310"/>
      <c r="BO3" s="55"/>
      <c r="BP3" s="55"/>
      <c r="BQ3" s="55"/>
      <c r="BR3" s="55"/>
      <c r="BS3" s="54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</row>
    <row r="4" spans="1:96" s="9" customFormat="1" ht="12.75" customHeight="1">
      <c r="A4" s="7"/>
      <c r="B4" s="7"/>
      <c r="C4" s="7"/>
      <c r="D4" s="7"/>
      <c r="E4" s="65"/>
      <c r="F4" s="65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Y4" s="71">
        <v>17</v>
      </c>
      <c r="AZ4" s="161" t="s">
        <v>8</v>
      </c>
      <c r="BA4" s="161"/>
      <c r="BB4" s="74"/>
      <c r="BC4" s="129" t="s">
        <v>111</v>
      </c>
      <c r="BD4" s="130"/>
      <c r="BE4" s="130"/>
      <c r="BF4" s="130"/>
      <c r="BG4" s="130"/>
      <c r="BH4" s="144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1"/>
      <c r="BV4" s="131" t="s">
        <v>73</v>
      </c>
      <c r="BW4" s="54"/>
      <c r="BY4" s="54"/>
      <c r="BZ4" s="54"/>
      <c r="CA4" s="54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</row>
    <row r="5" spans="1:112" s="11" customFormat="1" ht="12.75">
      <c r="A5" s="7"/>
      <c r="B5" s="7"/>
      <c r="C5" s="7"/>
      <c r="D5" s="7"/>
      <c r="E5" s="190" t="s">
        <v>6</v>
      </c>
      <c r="F5" s="251"/>
      <c r="G5" s="192"/>
      <c r="H5" s="192"/>
      <c r="I5" s="192">
        <v>1</v>
      </c>
      <c r="J5" s="192">
        <f>I5+1</f>
        <v>2</v>
      </c>
      <c r="K5" s="192">
        <f>J5+1</f>
        <v>3</v>
      </c>
      <c r="L5" s="192">
        <f>K5+1</f>
        <v>4</v>
      </c>
      <c r="M5" s="192">
        <v>5</v>
      </c>
      <c r="N5" s="192">
        <v>6</v>
      </c>
      <c r="O5" s="192">
        <v>7</v>
      </c>
      <c r="P5" s="192">
        <v>8</v>
      </c>
      <c r="Q5" s="192">
        <v>9</v>
      </c>
      <c r="R5" s="192">
        <v>10</v>
      </c>
      <c r="S5" s="192">
        <v>11</v>
      </c>
      <c r="T5" s="192">
        <v>12</v>
      </c>
      <c r="U5" s="192">
        <f>T5+1</f>
        <v>13</v>
      </c>
      <c r="V5" s="192">
        <f aca="true" t="shared" si="1" ref="V5:AW5">U5+1</f>
        <v>14</v>
      </c>
      <c r="W5" s="192">
        <f t="shared" si="1"/>
        <v>15</v>
      </c>
      <c r="X5" s="192">
        <f t="shared" si="1"/>
        <v>16</v>
      </c>
      <c r="Y5" s="192">
        <f t="shared" si="1"/>
        <v>17</v>
      </c>
      <c r="Z5" s="192">
        <f t="shared" si="1"/>
        <v>18</v>
      </c>
      <c r="AA5" s="192">
        <f t="shared" si="1"/>
        <v>19</v>
      </c>
      <c r="AB5" s="192">
        <f t="shared" si="1"/>
        <v>20</v>
      </c>
      <c r="AC5" s="192">
        <f t="shared" si="1"/>
        <v>21</v>
      </c>
      <c r="AD5" s="192">
        <f t="shared" si="1"/>
        <v>22</v>
      </c>
      <c r="AE5" s="192">
        <f t="shared" si="1"/>
        <v>23</v>
      </c>
      <c r="AF5" s="192">
        <f t="shared" si="1"/>
        <v>24</v>
      </c>
      <c r="AG5" s="192">
        <f t="shared" si="1"/>
        <v>25</v>
      </c>
      <c r="AH5" s="192">
        <f t="shared" si="1"/>
        <v>26</v>
      </c>
      <c r="AI5" s="192">
        <f t="shared" si="1"/>
        <v>27</v>
      </c>
      <c r="AJ5" s="192">
        <f t="shared" si="1"/>
        <v>28</v>
      </c>
      <c r="AK5" s="192">
        <f t="shared" si="1"/>
        <v>29</v>
      </c>
      <c r="AL5" s="192">
        <f t="shared" si="1"/>
        <v>30</v>
      </c>
      <c r="AM5" s="192">
        <f t="shared" si="1"/>
        <v>31</v>
      </c>
      <c r="AN5" s="192">
        <f t="shared" si="1"/>
        <v>32</v>
      </c>
      <c r="AO5" s="192">
        <f t="shared" si="1"/>
        <v>33</v>
      </c>
      <c r="AP5" s="192">
        <f t="shared" si="1"/>
        <v>34</v>
      </c>
      <c r="AQ5" s="192">
        <f t="shared" si="1"/>
        <v>35</v>
      </c>
      <c r="AR5" s="192">
        <f t="shared" si="1"/>
        <v>36</v>
      </c>
      <c r="AS5" s="192">
        <f t="shared" si="1"/>
        <v>37</v>
      </c>
      <c r="AT5" s="192">
        <f t="shared" si="1"/>
        <v>38</v>
      </c>
      <c r="AU5" s="192">
        <f t="shared" si="1"/>
        <v>39</v>
      </c>
      <c r="AV5" s="192">
        <f t="shared" si="1"/>
        <v>40</v>
      </c>
      <c r="AW5" s="192">
        <f t="shared" si="1"/>
        <v>41</v>
      </c>
      <c r="AY5" s="77">
        <v>17</v>
      </c>
      <c r="AZ5" s="162" t="s">
        <v>7</v>
      </c>
      <c r="BA5" s="162"/>
      <c r="BB5" s="78"/>
      <c r="BC5" s="132" t="s">
        <v>110</v>
      </c>
      <c r="BD5" s="133"/>
      <c r="BE5" s="133"/>
      <c r="BF5" s="133"/>
      <c r="BG5" s="133"/>
      <c r="BH5" s="134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5"/>
      <c r="BV5" s="135" t="s">
        <v>74</v>
      </c>
      <c r="BW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</row>
    <row r="6" spans="1:112" s="29" customFormat="1" ht="12.75">
      <c r="A6" s="7"/>
      <c r="B6" s="7"/>
      <c r="C6" s="7"/>
      <c r="D6" s="7"/>
      <c r="E6" s="84" t="s">
        <v>2</v>
      </c>
      <c r="F6" s="153"/>
      <c r="G6" s="85"/>
      <c r="H6" s="85"/>
      <c r="I6" s="86">
        <v>2</v>
      </c>
      <c r="J6" s="86"/>
      <c r="K6" s="86"/>
      <c r="L6" s="86">
        <v>2</v>
      </c>
      <c r="M6" s="86">
        <v>2</v>
      </c>
      <c r="N6" s="86">
        <v>2</v>
      </c>
      <c r="O6" s="86">
        <v>2</v>
      </c>
      <c r="P6" s="86">
        <v>2</v>
      </c>
      <c r="Q6" s="86">
        <v>6</v>
      </c>
      <c r="R6" s="86">
        <v>1</v>
      </c>
      <c r="S6" s="86">
        <v>4</v>
      </c>
      <c r="T6" s="86">
        <v>2</v>
      </c>
      <c r="U6" s="86">
        <v>2</v>
      </c>
      <c r="V6" s="86">
        <v>6</v>
      </c>
      <c r="W6" s="86">
        <v>6</v>
      </c>
      <c r="X6" s="86">
        <v>5</v>
      </c>
      <c r="Y6" s="86">
        <v>4</v>
      </c>
      <c r="Z6" s="86">
        <v>4</v>
      </c>
      <c r="AA6" s="86">
        <v>3</v>
      </c>
      <c r="AB6" s="86">
        <v>2</v>
      </c>
      <c r="AC6" s="86">
        <v>5</v>
      </c>
      <c r="AD6" s="86">
        <v>2</v>
      </c>
      <c r="AE6" s="86"/>
      <c r="AF6" s="86">
        <v>2</v>
      </c>
      <c r="AG6" s="86"/>
      <c r="AH6" s="86"/>
      <c r="AI6" s="86">
        <v>5</v>
      </c>
      <c r="AJ6" s="86">
        <v>4</v>
      </c>
      <c r="AK6" s="86">
        <v>2</v>
      </c>
      <c r="AL6" s="86">
        <v>1</v>
      </c>
      <c r="AM6" s="86">
        <v>2</v>
      </c>
      <c r="AN6" s="86">
        <v>2</v>
      </c>
      <c r="AO6" s="86">
        <v>2</v>
      </c>
      <c r="AP6" s="86">
        <v>2</v>
      </c>
      <c r="AQ6" s="86"/>
      <c r="AR6" s="86"/>
      <c r="AS6" s="86"/>
      <c r="AT6" s="86"/>
      <c r="AU6" s="86"/>
      <c r="AV6" s="86"/>
      <c r="AW6" s="87"/>
      <c r="AY6" s="72"/>
      <c r="AZ6" s="156"/>
      <c r="BA6" s="156"/>
      <c r="BB6" s="75"/>
      <c r="BC6" s="135" t="s">
        <v>45</v>
      </c>
      <c r="BD6" s="164"/>
      <c r="BE6" s="164"/>
      <c r="BF6" s="164"/>
      <c r="BG6" s="164"/>
      <c r="BH6" s="164"/>
      <c r="BI6" s="164"/>
      <c r="BJ6" s="164"/>
      <c r="BK6" s="135"/>
      <c r="BL6" s="135"/>
      <c r="BM6" s="135"/>
      <c r="BN6" s="135"/>
      <c r="BO6" s="135"/>
      <c r="BP6" s="135"/>
      <c r="BQ6" s="135"/>
      <c r="BR6" s="135"/>
      <c r="BS6" s="135"/>
      <c r="BT6" s="165"/>
      <c r="BU6" s="165"/>
      <c r="BV6" s="135" t="s">
        <v>75</v>
      </c>
      <c r="BW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</row>
    <row r="7" spans="1:112" s="29" customFormat="1" ht="12.75">
      <c r="A7" s="7"/>
      <c r="B7" s="7"/>
      <c r="C7" s="7"/>
      <c r="D7" s="7"/>
      <c r="E7" s="195" t="s">
        <v>4</v>
      </c>
      <c r="F7" s="252"/>
      <c r="G7" s="196"/>
      <c r="H7" s="196"/>
      <c r="I7" s="197">
        <v>7</v>
      </c>
      <c r="J7" s="197">
        <v>6</v>
      </c>
      <c r="K7" s="197">
        <v>5</v>
      </c>
      <c r="L7" s="197">
        <v>10</v>
      </c>
      <c r="M7" s="197">
        <v>7</v>
      </c>
      <c r="N7" s="197">
        <v>14</v>
      </c>
      <c r="O7" s="197">
        <v>12</v>
      </c>
      <c r="P7" s="197">
        <v>7</v>
      </c>
      <c r="Q7" s="197">
        <v>7</v>
      </c>
      <c r="R7" s="197">
        <v>12</v>
      </c>
      <c r="S7" s="197">
        <v>10</v>
      </c>
      <c r="T7" s="197">
        <v>9</v>
      </c>
      <c r="U7" s="197">
        <v>12</v>
      </c>
      <c r="V7" s="197">
        <v>8</v>
      </c>
      <c r="W7" s="197">
        <v>9</v>
      </c>
      <c r="X7" s="197">
        <v>6</v>
      </c>
      <c r="Y7" s="197">
        <v>8</v>
      </c>
      <c r="Z7" s="197">
        <v>7</v>
      </c>
      <c r="AA7" s="197">
        <v>13</v>
      </c>
      <c r="AB7" s="197">
        <v>13</v>
      </c>
      <c r="AC7" s="197">
        <v>10</v>
      </c>
      <c r="AD7" s="197">
        <v>17</v>
      </c>
      <c r="AE7" s="197">
        <v>13</v>
      </c>
      <c r="AF7" s="197">
        <v>14</v>
      </c>
      <c r="AG7" s="197">
        <v>9</v>
      </c>
      <c r="AH7" s="197">
        <v>14</v>
      </c>
      <c r="AI7" s="197">
        <v>15</v>
      </c>
      <c r="AJ7" s="197">
        <v>10</v>
      </c>
      <c r="AK7" s="197">
        <v>11</v>
      </c>
      <c r="AL7" s="197">
        <v>8</v>
      </c>
      <c r="AM7" s="197">
        <v>5</v>
      </c>
      <c r="AN7" s="197">
        <v>10</v>
      </c>
      <c r="AO7" s="197">
        <v>11</v>
      </c>
      <c r="AP7" s="197">
        <v>12</v>
      </c>
      <c r="AQ7" s="197"/>
      <c r="AR7" s="197"/>
      <c r="AS7" s="197"/>
      <c r="AT7" s="197"/>
      <c r="AU7" s="197"/>
      <c r="AV7" s="197"/>
      <c r="AW7" s="198"/>
      <c r="AY7" s="73">
        <f>SUM(I7:AW7)/MAX(I5:V5)</f>
        <v>24.357142857142858</v>
      </c>
      <c r="AZ7" s="157" t="s">
        <v>10</v>
      </c>
      <c r="BA7" s="158"/>
      <c r="BB7" s="76"/>
      <c r="BC7" s="138" t="s">
        <v>58</v>
      </c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35"/>
      <c r="BS7" s="135"/>
      <c r="BT7" s="135"/>
      <c r="BU7" s="69"/>
      <c r="BV7" s="135" t="s">
        <v>92</v>
      </c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</row>
    <row r="8" spans="1:112" s="237" customFormat="1" ht="12.75">
      <c r="A8" s="230"/>
      <c r="B8" s="230"/>
      <c r="C8" s="230"/>
      <c r="D8" s="230"/>
      <c r="E8" s="231" t="s">
        <v>0</v>
      </c>
      <c r="F8" s="253"/>
      <c r="G8" s="232"/>
      <c r="H8" s="233"/>
      <c r="I8" s="218">
        <v>43440</v>
      </c>
      <c r="J8" s="218">
        <v>43442</v>
      </c>
      <c r="K8" s="218">
        <v>43450</v>
      </c>
      <c r="L8" s="218">
        <v>43822</v>
      </c>
      <c r="M8" s="218">
        <v>43829</v>
      </c>
      <c r="N8" s="218">
        <v>43470</v>
      </c>
      <c r="O8" s="218">
        <v>43478</v>
      </c>
      <c r="P8" s="218">
        <v>43485</v>
      </c>
      <c r="Q8" s="218">
        <v>43506</v>
      </c>
      <c r="R8" s="218">
        <v>43513</v>
      </c>
      <c r="S8" s="218">
        <v>43520</v>
      </c>
      <c r="T8" s="218">
        <v>43527</v>
      </c>
      <c r="U8" s="218">
        <v>43548</v>
      </c>
      <c r="V8" s="218">
        <v>43555</v>
      </c>
      <c r="W8" s="218">
        <v>43569</v>
      </c>
      <c r="X8" s="218">
        <v>43583</v>
      </c>
      <c r="Y8" s="218">
        <v>43586</v>
      </c>
      <c r="Z8" s="218">
        <v>43590</v>
      </c>
      <c r="AA8" s="218">
        <v>43597</v>
      </c>
      <c r="AB8" s="218">
        <v>43611</v>
      </c>
      <c r="AC8" s="218">
        <v>43618</v>
      </c>
      <c r="AD8" s="218">
        <v>43625</v>
      </c>
      <c r="AE8" s="218">
        <v>43632</v>
      </c>
      <c r="AF8" s="218">
        <v>43639</v>
      </c>
      <c r="AG8" s="218">
        <v>43646</v>
      </c>
      <c r="AH8" s="218">
        <v>43660</v>
      </c>
      <c r="AI8" s="218">
        <v>43667</v>
      </c>
      <c r="AJ8" s="218">
        <v>43674</v>
      </c>
      <c r="AK8" s="218">
        <v>43681</v>
      </c>
      <c r="AL8" s="218">
        <v>43688</v>
      </c>
      <c r="AM8" s="218">
        <v>43692</v>
      </c>
      <c r="AN8" s="218">
        <v>43695</v>
      </c>
      <c r="AO8" s="218">
        <v>43702</v>
      </c>
      <c r="AP8" s="218">
        <v>43716</v>
      </c>
      <c r="AQ8" s="218"/>
      <c r="AR8" s="218"/>
      <c r="AS8" s="218"/>
      <c r="AT8" s="218"/>
      <c r="AU8" s="218"/>
      <c r="AV8" s="218"/>
      <c r="AW8" s="219"/>
      <c r="AX8" s="234"/>
      <c r="AY8" s="235"/>
      <c r="AZ8" s="236"/>
      <c r="BC8" s="238">
        <v>1</v>
      </c>
      <c r="BD8" s="238" t="s">
        <v>56</v>
      </c>
      <c r="BE8" s="238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239"/>
      <c r="BR8" s="239"/>
      <c r="BS8" s="239"/>
      <c r="BT8" s="239"/>
      <c r="BU8" s="240"/>
      <c r="BV8" s="240"/>
      <c r="BW8" s="240"/>
      <c r="BX8" s="240"/>
      <c r="BY8" s="240"/>
      <c r="BZ8" s="240"/>
      <c r="CA8" s="240"/>
      <c r="CB8" s="240"/>
      <c r="CC8" s="240"/>
      <c r="CD8" s="240"/>
      <c r="CE8" s="240"/>
      <c r="CF8" s="240"/>
      <c r="CG8" s="240"/>
      <c r="CH8" s="240"/>
      <c r="CI8" s="240"/>
      <c r="CJ8" s="240"/>
      <c r="CK8" s="240"/>
      <c r="CL8" s="240"/>
      <c r="CM8" s="240"/>
      <c r="CN8" s="240"/>
      <c r="CO8" s="240"/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  <c r="DA8" s="240"/>
      <c r="DB8" s="240"/>
      <c r="DC8" s="240"/>
      <c r="DD8" s="240"/>
      <c r="DE8" s="240"/>
      <c r="DF8" s="240"/>
      <c r="DG8" s="240"/>
      <c r="DH8" s="240"/>
    </row>
    <row r="9" spans="1:112" s="11" customFormat="1" ht="13.5" customHeight="1">
      <c r="A9" s="317" t="s">
        <v>23</v>
      </c>
      <c r="B9" s="319" t="s">
        <v>24</v>
      </c>
      <c r="C9" s="321" t="s">
        <v>25</v>
      </c>
      <c r="D9" s="321" t="s">
        <v>26</v>
      </c>
      <c r="E9" s="323" t="s">
        <v>3</v>
      </c>
      <c r="F9" s="326" t="s">
        <v>141</v>
      </c>
      <c r="G9" s="324" t="s">
        <v>22</v>
      </c>
      <c r="H9" s="315" t="s">
        <v>162</v>
      </c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2"/>
      <c r="AX9" s="311" t="s">
        <v>1</v>
      </c>
      <c r="AY9" s="313" t="s">
        <v>11</v>
      </c>
      <c r="AZ9" s="142"/>
      <c r="BC9" s="238">
        <v>2</v>
      </c>
      <c r="BD9" s="238" t="s">
        <v>57</v>
      </c>
      <c r="BE9" s="238"/>
      <c r="BF9" s="239"/>
      <c r="BG9" s="239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</row>
    <row r="10" spans="1:134" s="33" customFormat="1" ht="18" customHeight="1">
      <c r="A10" s="318"/>
      <c r="B10" s="320"/>
      <c r="C10" s="320"/>
      <c r="D10" s="322"/>
      <c r="E10" s="320"/>
      <c r="F10" s="327"/>
      <c r="G10" s="325"/>
      <c r="H10" s="316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5"/>
      <c r="AX10" s="312"/>
      <c r="AY10" s="314"/>
      <c r="AZ10" s="57"/>
      <c r="BA10" s="58">
        <v>1</v>
      </c>
      <c r="BB10" s="58">
        <v>2</v>
      </c>
      <c r="BC10" s="58">
        <v>3</v>
      </c>
      <c r="BD10" s="58">
        <v>4</v>
      </c>
      <c r="BE10" s="58">
        <v>5</v>
      </c>
      <c r="BF10" s="58">
        <v>6</v>
      </c>
      <c r="BG10" s="58">
        <v>7</v>
      </c>
      <c r="BH10" s="57">
        <v>8</v>
      </c>
      <c r="BI10" s="57">
        <v>9</v>
      </c>
      <c r="BJ10" s="57">
        <v>10</v>
      </c>
      <c r="BK10" s="57">
        <v>11</v>
      </c>
      <c r="BL10" s="57">
        <v>12</v>
      </c>
      <c r="BM10" s="57">
        <v>13</v>
      </c>
      <c r="BN10" s="57">
        <v>14</v>
      </c>
      <c r="BO10" s="57">
        <v>15</v>
      </c>
      <c r="BP10" s="57">
        <v>16</v>
      </c>
      <c r="BQ10" s="57">
        <v>17</v>
      </c>
      <c r="BR10" s="57">
        <v>18</v>
      </c>
      <c r="BS10" s="59">
        <v>19</v>
      </c>
      <c r="BT10" s="57">
        <v>20</v>
      </c>
      <c r="BU10" s="57">
        <v>21</v>
      </c>
      <c r="BV10" s="57">
        <v>22</v>
      </c>
      <c r="BW10" s="57">
        <v>23</v>
      </c>
      <c r="BX10" s="57">
        <v>24</v>
      </c>
      <c r="BY10" s="57">
        <v>25</v>
      </c>
      <c r="BZ10" s="57">
        <v>26</v>
      </c>
      <c r="CA10" s="57">
        <v>27</v>
      </c>
      <c r="CB10" s="57">
        <v>28</v>
      </c>
      <c r="CC10" s="57">
        <v>29</v>
      </c>
      <c r="CD10" s="57">
        <v>30</v>
      </c>
      <c r="CE10" s="57">
        <v>31</v>
      </c>
      <c r="CF10" s="57">
        <v>32</v>
      </c>
      <c r="CG10" s="57">
        <v>33</v>
      </c>
      <c r="CH10" s="57">
        <v>34</v>
      </c>
      <c r="CI10" s="57">
        <v>35</v>
      </c>
      <c r="CJ10" s="57">
        <v>36</v>
      </c>
      <c r="CK10" s="57">
        <v>37</v>
      </c>
      <c r="CL10" s="57">
        <v>38</v>
      </c>
      <c r="CM10" s="57">
        <v>39</v>
      </c>
      <c r="CN10" s="57">
        <v>40</v>
      </c>
      <c r="CO10" s="57">
        <v>41</v>
      </c>
      <c r="CP10" s="57">
        <v>42</v>
      </c>
      <c r="CQ10" s="57">
        <v>43</v>
      </c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</row>
    <row r="11" spans="1:114" s="11" customFormat="1" ht="13.5" customHeight="1">
      <c r="A11" s="199">
        <f aca="true" t="shared" si="2" ref="A11:A47">A10+1</f>
        <v>1</v>
      </c>
      <c r="B11" s="100">
        <f>AY11</f>
        <v>21</v>
      </c>
      <c r="C11" s="200" t="s">
        <v>109</v>
      </c>
      <c r="D11" s="245" t="s">
        <v>69</v>
      </c>
      <c r="E11" s="246" t="s">
        <v>68</v>
      </c>
      <c r="F11" s="254"/>
      <c r="G11" s="244"/>
      <c r="H11" s="227"/>
      <c r="I11" s="228">
        <v>30</v>
      </c>
      <c r="J11" s="228">
        <v>3</v>
      </c>
      <c r="K11" s="228">
        <v>30</v>
      </c>
      <c r="L11" s="228">
        <v>30</v>
      </c>
      <c r="M11" s="228">
        <v>30</v>
      </c>
      <c r="N11" s="228">
        <v>1</v>
      </c>
      <c r="O11" s="228">
        <v>2</v>
      </c>
      <c r="P11" s="228">
        <v>30</v>
      </c>
      <c r="Q11" s="228">
        <v>1</v>
      </c>
      <c r="R11" s="228">
        <v>1</v>
      </c>
      <c r="S11" s="228">
        <v>1</v>
      </c>
      <c r="T11" s="228">
        <v>30</v>
      </c>
      <c r="U11" s="228">
        <v>1</v>
      </c>
      <c r="V11" s="228">
        <v>1</v>
      </c>
      <c r="W11" s="228">
        <v>1</v>
      </c>
      <c r="X11" s="228">
        <v>30</v>
      </c>
      <c r="Y11" s="228">
        <v>1</v>
      </c>
      <c r="Z11" s="228">
        <v>30</v>
      </c>
      <c r="AA11" s="228">
        <v>6</v>
      </c>
      <c r="AB11" s="228">
        <v>30</v>
      </c>
      <c r="AC11" s="228">
        <v>1</v>
      </c>
      <c r="AD11" s="228">
        <v>1</v>
      </c>
      <c r="AE11" s="228">
        <v>1</v>
      </c>
      <c r="AF11" s="228">
        <v>30</v>
      </c>
      <c r="AG11" s="228">
        <v>30</v>
      </c>
      <c r="AH11" s="228">
        <v>1</v>
      </c>
      <c r="AI11" s="228">
        <v>1</v>
      </c>
      <c r="AJ11" s="228">
        <v>30</v>
      </c>
      <c r="AK11" s="228">
        <v>2</v>
      </c>
      <c r="AL11" s="228">
        <v>30</v>
      </c>
      <c r="AM11" s="228">
        <v>30</v>
      </c>
      <c r="AN11" s="228">
        <v>1</v>
      </c>
      <c r="AO11" s="228">
        <v>30</v>
      </c>
      <c r="AP11" s="228">
        <v>30</v>
      </c>
      <c r="AQ11" s="228"/>
      <c r="AR11" s="228"/>
      <c r="AS11" s="228"/>
      <c r="AT11" s="228"/>
      <c r="AU11" s="228"/>
      <c r="AV11" s="228"/>
      <c r="AW11" s="201"/>
      <c r="AX11" s="120">
        <f>SUM(H11:AW11)</f>
        <v>507</v>
      </c>
      <c r="AY11" s="121">
        <f>AZ11+H11</f>
        <v>21</v>
      </c>
      <c r="AZ11" s="53">
        <f aca="true" t="shared" si="3" ref="AZ11:AZ47">SUMIF($I$5:$AW$5,"&lt;="&amp;$AY$5,$BA11:$BG11)</f>
        <v>21</v>
      </c>
      <c r="BA11" s="54">
        <f aca="true" t="shared" si="4" ref="BA11:BA47">SMALL($I11:$AW11,I$5)</f>
        <v>1</v>
      </c>
      <c r="BB11" s="54">
        <f aca="true" t="shared" si="5" ref="BB11:BB47">SMALL($I11:$AW11,J$5)</f>
        <v>1</v>
      </c>
      <c r="BC11" s="54">
        <f aca="true" t="shared" si="6" ref="BC11:BC47">SMALL($I11:$AW11,K$5)</f>
        <v>1</v>
      </c>
      <c r="BD11" s="54">
        <f aca="true" t="shared" si="7" ref="BD11:BD47">SMALL($I11:$AW11,L$5)</f>
        <v>1</v>
      </c>
      <c r="BE11" s="54">
        <f aca="true" t="shared" si="8" ref="BE11:BE47">SMALL($I11:$AW11,M$5)</f>
        <v>1</v>
      </c>
      <c r="BF11" s="54">
        <f aca="true" t="shared" si="9" ref="BF11:BF47">SMALL($I11:$AW11,N$5)</f>
        <v>1</v>
      </c>
      <c r="BG11" s="54">
        <f aca="true" t="shared" si="10" ref="BG11:BG47">SMALL($I11:$AW11,O$5)</f>
        <v>1</v>
      </c>
      <c r="BH11" s="54">
        <f aca="true" t="shared" si="11" ref="BH11:BH47">SMALL($I11:$AW11,P$5)</f>
        <v>1</v>
      </c>
      <c r="BI11" s="54">
        <f aca="true" t="shared" si="12" ref="BI11:BI47">SMALL($I11:$AW11,Q$5)</f>
        <v>1</v>
      </c>
      <c r="BJ11" s="54">
        <f aca="true" t="shared" si="13" ref="BJ11:BJ47">SMALL($I11:$AW11,R$5)</f>
        <v>1</v>
      </c>
      <c r="BK11" s="54">
        <f aca="true" t="shared" si="14" ref="BK11:BL47">SMALL($I11:$AW11,S$5)</f>
        <v>1</v>
      </c>
      <c r="BL11" s="54">
        <f t="shared" si="14"/>
        <v>1</v>
      </c>
      <c r="BM11" s="54">
        <f aca="true" t="shared" si="15" ref="BM11:CP11">SMALL($I11:$AW11,U$5)</f>
        <v>1</v>
      </c>
      <c r="BN11" s="54">
        <f t="shared" si="15"/>
        <v>1</v>
      </c>
      <c r="BO11" s="54">
        <f t="shared" si="15"/>
        <v>2</v>
      </c>
      <c r="BP11" s="54">
        <f t="shared" si="15"/>
        <v>2</v>
      </c>
      <c r="BQ11" s="54">
        <f t="shared" si="15"/>
        <v>3</v>
      </c>
      <c r="BR11" s="54">
        <f t="shared" si="15"/>
        <v>6</v>
      </c>
      <c r="BS11" s="54">
        <f t="shared" si="15"/>
        <v>30</v>
      </c>
      <c r="BT11" s="54">
        <f t="shared" si="15"/>
        <v>30</v>
      </c>
      <c r="BU11" s="54">
        <f t="shared" si="15"/>
        <v>30</v>
      </c>
      <c r="BV11" s="54">
        <f t="shared" si="15"/>
        <v>30</v>
      </c>
      <c r="BW11" s="54">
        <f t="shared" si="15"/>
        <v>30</v>
      </c>
      <c r="BX11" s="54">
        <f t="shared" si="15"/>
        <v>30</v>
      </c>
      <c r="BY11" s="54">
        <f t="shared" si="15"/>
        <v>30</v>
      </c>
      <c r="BZ11" s="54">
        <f t="shared" si="15"/>
        <v>30</v>
      </c>
      <c r="CA11" s="54">
        <f t="shared" si="15"/>
        <v>30</v>
      </c>
      <c r="CB11" s="54">
        <f t="shared" si="15"/>
        <v>30</v>
      </c>
      <c r="CC11" s="54">
        <f t="shared" si="15"/>
        <v>30</v>
      </c>
      <c r="CD11" s="54">
        <f t="shared" si="15"/>
        <v>30</v>
      </c>
      <c r="CE11" s="54">
        <f t="shared" si="15"/>
        <v>30</v>
      </c>
      <c r="CF11" s="54">
        <f t="shared" si="15"/>
        <v>30</v>
      </c>
      <c r="CG11" s="54">
        <f t="shared" si="15"/>
        <v>30</v>
      </c>
      <c r="CH11" s="54">
        <f t="shared" si="15"/>
        <v>30</v>
      </c>
      <c r="CI11" s="54" t="e">
        <f t="shared" si="15"/>
        <v>#NUM!</v>
      </c>
      <c r="CJ11" s="54" t="e">
        <f t="shared" si="15"/>
        <v>#NUM!</v>
      </c>
      <c r="CK11" s="54" t="e">
        <f t="shared" si="15"/>
        <v>#NUM!</v>
      </c>
      <c r="CL11" s="54" t="e">
        <f t="shared" si="15"/>
        <v>#NUM!</v>
      </c>
      <c r="CM11" s="54" t="e">
        <f t="shared" si="15"/>
        <v>#NUM!</v>
      </c>
      <c r="CN11" s="54" t="e">
        <f t="shared" si="15"/>
        <v>#NUM!</v>
      </c>
      <c r="CO11" s="54" t="e">
        <f t="shared" si="15"/>
        <v>#NUM!</v>
      </c>
      <c r="CP11" s="54" t="e">
        <f t="shared" si="15"/>
        <v>#NUM!</v>
      </c>
      <c r="CQ11" s="54"/>
      <c r="CR11" s="55"/>
      <c r="CS11" s="55">
        <f aca="true" t="shared" si="16" ref="CS11:CS45">SMALL($I11:$AW11,AY$5)</f>
        <v>3</v>
      </c>
      <c r="CT11" s="55" t="e">
        <f aca="true" t="shared" si="17" ref="CT11:CT45">SMALL($I11:$AW11,H$5)</f>
        <v>#NUM!</v>
      </c>
      <c r="CU11" s="55" t="e">
        <f>SMALL($I11:$AW11,#REF!)</f>
        <v>#REF!</v>
      </c>
      <c r="CV11" s="55" t="e">
        <f>SMALL($I11:$AW11,#REF!)</f>
        <v>#REF!</v>
      </c>
      <c r="CW11" s="55" t="e">
        <f>SMALL($I11:$AW11,#REF!)</f>
        <v>#REF!</v>
      </c>
      <c r="CX11" s="55" t="e">
        <f>SMALL($I11:$AW11,#REF!)</f>
        <v>#REF!</v>
      </c>
      <c r="CY11" s="55" t="e">
        <f>SMALL($I11:$AW11,#REF!)</f>
        <v>#REF!</v>
      </c>
      <c r="CZ11" s="55" t="e">
        <f aca="true" t="shared" si="18" ref="CZ11:CZ45">SMALL($I11:$AW11,BD$5)</f>
        <v>#NUM!</v>
      </c>
      <c r="DA11" s="55" t="e">
        <f aca="true" t="shared" si="19" ref="DA11:DA45">SMALL($I11:$AW11,BE$5)</f>
        <v>#NUM!</v>
      </c>
      <c r="DB11" s="55" t="e">
        <f aca="true" t="shared" si="20" ref="DB11:DB45">SMALL($I11:$AW11,BF$5)</f>
        <v>#NUM!</v>
      </c>
      <c r="DC11" s="55" t="e">
        <f aca="true" t="shared" si="21" ref="DC11:DC45">SMALL($I11:$AW11,BG$5)</f>
        <v>#NUM!</v>
      </c>
      <c r="DD11" s="55" t="e">
        <f>SMALL($I11:$AW11,#REF!)</f>
        <v>#REF!</v>
      </c>
      <c r="DE11" s="55" t="e">
        <f aca="true" t="shared" si="22" ref="DE11:DE45">SMALL($I11:$AW11,BI$5)</f>
        <v>#NUM!</v>
      </c>
      <c r="DF11" s="55" t="e">
        <f aca="true" t="shared" si="23" ref="DF11:DF45">SMALL($I11:$AW11,BJ$5)</f>
        <v>#NUM!</v>
      </c>
      <c r="DG11" s="55"/>
      <c r="DH11" s="55"/>
      <c r="DI11" s="55"/>
      <c r="DJ11" s="55"/>
    </row>
    <row r="12" spans="1:114" s="11" customFormat="1" ht="12.75">
      <c r="A12" s="99">
        <f t="shared" si="2"/>
        <v>2</v>
      </c>
      <c r="B12" s="100">
        <f>AY12</f>
        <v>33</v>
      </c>
      <c r="C12" s="105" t="s">
        <v>153</v>
      </c>
      <c r="D12" s="126" t="s">
        <v>67</v>
      </c>
      <c r="E12" s="127" t="s">
        <v>59</v>
      </c>
      <c r="F12" s="254"/>
      <c r="G12" s="128"/>
      <c r="H12" s="227"/>
      <c r="I12" s="228">
        <v>30</v>
      </c>
      <c r="J12" s="228">
        <v>30</v>
      </c>
      <c r="K12" s="228">
        <v>30</v>
      </c>
      <c r="L12" s="228">
        <v>1</v>
      </c>
      <c r="M12" s="228">
        <v>1</v>
      </c>
      <c r="N12" s="228">
        <v>30</v>
      </c>
      <c r="O12" s="228">
        <v>3</v>
      </c>
      <c r="P12" s="228">
        <v>3</v>
      </c>
      <c r="Q12" s="228">
        <v>2</v>
      </c>
      <c r="R12" s="228">
        <v>30</v>
      </c>
      <c r="S12" s="228">
        <v>30</v>
      </c>
      <c r="T12" s="228">
        <v>2</v>
      </c>
      <c r="U12" s="228">
        <v>4</v>
      </c>
      <c r="V12" s="228">
        <v>2</v>
      </c>
      <c r="W12" s="228">
        <v>2</v>
      </c>
      <c r="X12" s="228">
        <v>30</v>
      </c>
      <c r="Y12" s="228">
        <v>2</v>
      </c>
      <c r="Z12" s="228">
        <v>1</v>
      </c>
      <c r="AA12" s="228">
        <v>1</v>
      </c>
      <c r="AB12" s="228">
        <v>1</v>
      </c>
      <c r="AC12" s="228">
        <v>30</v>
      </c>
      <c r="AD12" s="228">
        <v>3</v>
      </c>
      <c r="AE12" s="228">
        <v>30</v>
      </c>
      <c r="AF12" s="228">
        <v>1</v>
      </c>
      <c r="AG12" s="228">
        <v>4</v>
      </c>
      <c r="AH12" s="228">
        <v>30</v>
      </c>
      <c r="AI12" s="228">
        <v>30</v>
      </c>
      <c r="AJ12" s="228">
        <v>30</v>
      </c>
      <c r="AK12" s="228">
        <v>30</v>
      </c>
      <c r="AL12" s="228">
        <v>30</v>
      </c>
      <c r="AM12" s="228">
        <v>30</v>
      </c>
      <c r="AN12" s="228">
        <v>2</v>
      </c>
      <c r="AO12" s="228">
        <v>2</v>
      </c>
      <c r="AP12" s="228">
        <v>30</v>
      </c>
      <c r="AQ12" s="228"/>
      <c r="AR12" s="228"/>
      <c r="AS12" s="228"/>
      <c r="AT12" s="228"/>
      <c r="AU12" s="228"/>
      <c r="AV12" s="228"/>
      <c r="AW12" s="111"/>
      <c r="AX12" s="120">
        <f>SUM(H12:AW12)</f>
        <v>517</v>
      </c>
      <c r="AY12" s="102">
        <f>AZ12+H12</f>
        <v>33</v>
      </c>
      <c r="AZ12" s="53">
        <f t="shared" si="3"/>
        <v>33</v>
      </c>
      <c r="BA12" s="54">
        <f t="shared" si="4"/>
        <v>1</v>
      </c>
      <c r="BB12" s="54">
        <f t="shared" si="5"/>
        <v>1</v>
      </c>
      <c r="BC12" s="54">
        <f t="shared" si="6"/>
        <v>1</v>
      </c>
      <c r="BD12" s="54">
        <f t="shared" si="7"/>
        <v>1</v>
      </c>
      <c r="BE12" s="54">
        <f t="shared" si="8"/>
        <v>1</v>
      </c>
      <c r="BF12" s="54">
        <f t="shared" si="9"/>
        <v>1</v>
      </c>
      <c r="BG12" s="54">
        <f t="shared" si="10"/>
        <v>2</v>
      </c>
      <c r="BH12" s="54">
        <f t="shared" si="11"/>
        <v>2</v>
      </c>
      <c r="BI12" s="54">
        <f t="shared" si="12"/>
        <v>2</v>
      </c>
      <c r="BJ12" s="54">
        <f t="shared" si="13"/>
        <v>2</v>
      </c>
      <c r="BK12" s="54">
        <f t="shared" si="14"/>
        <v>2</v>
      </c>
      <c r="BL12" s="54">
        <f aca="true" t="shared" si="24" ref="BL12:BL47">SMALL($I12:$AW12,T$5)</f>
        <v>2</v>
      </c>
      <c r="BM12" s="54">
        <f aca="true" t="shared" si="25" ref="BM12:BM47">SMALL($I12:$AW12,U$5)</f>
        <v>2</v>
      </c>
      <c r="BN12" s="54">
        <f aca="true" t="shared" si="26" ref="BN12:BN47">SMALL($I12:$AW12,V$5)</f>
        <v>3</v>
      </c>
      <c r="BO12" s="54">
        <f aca="true" t="shared" si="27" ref="BO12:BO47">SMALL($I12:$AW12,W$5)</f>
        <v>3</v>
      </c>
      <c r="BP12" s="54">
        <f aca="true" t="shared" si="28" ref="BP12:BP47">SMALL($I12:$AW12,X$5)</f>
        <v>3</v>
      </c>
      <c r="BQ12" s="54">
        <f aca="true" t="shared" si="29" ref="BQ12:BQ47">SMALL($I12:$AW12,Y$5)</f>
        <v>4</v>
      </c>
      <c r="BR12" s="54">
        <f aca="true" t="shared" si="30" ref="BR12:BR47">SMALL($I12:$AW12,Z$5)</f>
        <v>4</v>
      </c>
      <c r="BS12" s="54">
        <f aca="true" t="shared" si="31" ref="BS12:BS47">SMALL($I12:$AW12,AA$5)</f>
        <v>30</v>
      </c>
      <c r="BT12" s="54">
        <f aca="true" t="shared" si="32" ref="BT12:BT47">SMALL($I12:$AW12,AB$5)</f>
        <v>30</v>
      </c>
      <c r="BU12" s="54">
        <f aca="true" t="shared" si="33" ref="BU12:BU47">SMALL($I12:$AW12,AC$5)</f>
        <v>30</v>
      </c>
      <c r="BV12" s="54">
        <f aca="true" t="shared" si="34" ref="BV12:BV47">SMALL($I12:$AW12,AD$5)</f>
        <v>30</v>
      </c>
      <c r="BW12" s="54">
        <f aca="true" t="shared" si="35" ref="BW12:BW47">SMALL($I12:$AW12,AE$5)</f>
        <v>30</v>
      </c>
      <c r="BX12" s="54">
        <f aca="true" t="shared" si="36" ref="BX12:BX47">SMALL($I12:$AW12,AF$5)</f>
        <v>30</v>
      </c>
      <c r="BY12" s="54">
        <f aca="true" t="shared" si="37" ref="BY12:BY47">SMALL($I12:$AW12,AG$5)</f>
        <v>30</v>
      </c>
      <c r="BZ12" s="54">
        <f aca="true" t="shared" si="38" ref="BZ12:BZ47">SMALL($I12:$AW12,AH$5)</f>
        <v>30</v>
      </c>
      <c r="CA12" s="54">
        <f aca="true" t="shared" si="39" ref="CA12:CA47">SMALL($I12:$AW12,AI$5)</f>
        <v>30</v>
      </c>
      <c r="CB12" s="54">
        <f aca="true" t="shared" si="40" ref="CB12:CB47">SMALL($I12:$AW12,AJ$5)</f>
        <v>30</v>
      </c>
      <c r="CC12" s="54">
        <f aca="true" t="shared" si="41" ref="CC12:CC47">SMALL($I12:$AW12,AK$5)</f>
        <v>30</v>
      </c>
      <c r="CD12" s="54">
        <f aca="true" t="shared" si="42" ref="CD12:CD47">SMALL($I12:$AW12,AL$5)</f>
        <v>30</v>
      </c>
      <c r="CE12" s="54">
        <f aca="true" t="shared" si="43" ref="CE12:CE47">SMALL($I12:$AW12,AM$5)</f>
        <v>30</v>
      </c>
      <c r="CF12" s="54">
        <f aca="true" t="shared" si="44" ref="CF12:CF47">SMALL($I12:$AW12,AN$5)</f>
        <v>30</v>
      </c>
      <c r="CG12" s="54">
        <f aca="true" t="shared" si="45" ref="CG12:CG47">SMALL($I12:$AW12,AO$5)</f>
        <v>30</v>
      </c>
      <c r="CH12" s="54">
        <f aca="true" t="shared" si="46" ref="CH12:CH47">SMALL($I12:$AW12,AP$5)</f>
        <v>30</v>
      </c>
      <c r="CI12" s="54" t="e">
        <f aca="true" t="shared" si="47" ref="CI12:CI47">SMALL($I12:$AW12,AQ$5)</f>
        <v>#NUM!</v>
      </c>
      <c r="CJ12" s="54" t="e">
        <f aca="true" t="shared" si="48" ref="CJ12:CJ47">SMALL($I12:$AW12,AR$5)</f>
        <v>#NUM!</v>
      </c>
      <c r="CK12" s="54" t="e">
        <f aca="true" t="shared" si="49" ref="CK12:CK47">SMALL($I12:$AW12,AS$5)</f>
        <v>#NUM!</v>
      </c>
      <c r="CL12" s="54" t="e">
        <f aca="true" t="shared" si="50" ref="CL12:CL47">SMALL($I12:$AW12,AT$5)</f>
        <v>#NUM!</v>
      </c>
      <c r="CM12" s="54" t="e">
        <f aca="true" t="shared" si="51" ref="CM12:CM47">SMALL($I12:$AW12,AU$5)</f>
        <v>#NUM!</v>
      </c>
      <c r="CN12" s="54" t="e">
        <f aca="true" t="shared" si="52" ref="CN12:CN47">SMALL($I12:$AW12,AV$5)</f>
        <v>#NUM!</v>
      </c>
      <c r="CO12" s="54" t="e">
        <f aca="true" t="shared" si="53" ref="CO12:CO47">SMALL($I12:$AW12,AW$5)</f>
        <v>#NUM!</v>
      </c>
      <c r="CP12" s="54" t="e">
        <f aca="true" t="shared" si="54" ref="CP12:CP47">SMALL($I12:$AW12,AX$5)</f>
        <v>#NUM!</v>
      </c>
      <c r="CQ12" s="54"/>
      <c r="CR12" s="55"/>
      <c r="CS12" s="55">
        <f t="shared" si="16"/>
        <v>4</v>
      </c>
      <c r="CT12" s="55" t="e">
        <f t="shared" si="17"/>
        <v>#NUM!</v>
      </c>
      <c r="CU12" s="55" t="e">
        <f>SMALL($I12:$AW12,#REF!)</f>
        <v>#REF!</v>
      </c>
      <c r="CV12" s="55" t="e">
        <f>SMALL($I12:$AW12,#REF!)</f>
        <v>#REF!</v>
      </c>
      <c r="CW12" s="55" t="e">
        <f>SMALL($I12:$AW12,#REF!)</f>
        <v>#REF!</v>
      </c>
      <c r="CX12" s="55" t="e">
        <f>SMALL($I12:$AW12,#REF!)</f>
        <v>#REF!</v>
      </c>
      <c r="CY12" s="55" t="e">
        <f>SMALL($I12:$AW12,#REF!)</f>
        <v>#REF!</v>
      </c>
      <c r="CZ12" s="55" t="e">
        <f t="shared" si="18"/>
        <v>#NUM!</v>
      </c>
      <c r="DA12" s="55" t="e">
        <f t="shared" si="19"/>
        <v>#NUM!</v>
      </c>
      <c r="DB12" s="55" t="e">
        <f t="shared" si="20"/>
        <v>#NUM!</v>
      </c>
      <c r="DC12" s="55" t="e">
        <f t="shared" si="21"/>
        <v>#NUM!</v>
      </c>
      <c r="DD12" s="55" t="e">
        <f>SMALL($I12:$AW12,#REF!)</f>
        <v>#REF!</v>
      </c>
      <c r="DE12" s="55" t="e">
        <f t="shared" si="22"/>
        <v>#NUM!</v>
      </c>
      <c r="DF12" s="55" t="e">
        <f t="shared" si="23"/>
        <v>#NUM!</v>
      </c>
      <c r="DG12" s="55"/>
      <c r="DH12" s="55"/>
      <c r="DI12" s="55"/>
      <c r="DJ12" s="55"/>
    </row>
    <row r="13" spans="1:114" s="11" customFormat="1" ht="12.75">
      <c r="A13" s="99">
        <f t="shared" si="2"/>
        <v>3</v>
      </c>
      <c r="B13" s="100">
        <f>AY13</f>
        <v>59</v>
      </c>
      <c r="C13" s="100">
        <v>2781</v>
      </c>
      <c r="D13" s="110" t="s">
        <v>191</v>
      </c>
      <c r="E13" s="101" t="s">
        <v>106</v>
      </c>
      <c r="F13" s="254"/>
      <c r="G13" s="249"/>
      <c r="H13" s="227"/>
      <c r="I13" s="228">
        <v>30</v>
      </c>
      <c r="J13" s="228">
        <v>2</v>
      </c>
      <c r="K13" s="228">
        <v>5</v>
      </c>
      <c r="L13" s="228">
        <v>3</v>
      </c>
      <c r="M13" s="228">
        <v>30</v>
      </c>
      <c r="N13" s="228">
        <v>30</v>
      </c>
      <c r="O13" s="228">
        <v>30</v>
      </c>
      <c r="P13" s="228">
        <v>30</v>
      </c>
      <c r="Q13" s="228">
        <v>30</v>
      </c>
      <c r="R13" s="228">
        <v>30</v>
      </c>
      <c r="S13" s="228">
        <v>3</v>
      </c>
      <c r="T13" s="228">
        <v>5</v>
      </c>
      <c r="U13" s="228">
        <v>7</v>
      </c>
      <c r="V13" s="228">
        <v>3</v>
      </c>
      <c r="W13" s="228">
        <v>30</v>
      </c>
      <c r="X13" s="228">
        <v>7</v>
      </c>
      <c r="Y13" s="228">
        <v>30</v>
      </c>
      <c r="Z13" s="228">
        <v>30</v>
      </c>
      <c r="AA13" s="228">
        <v>30</v>
      </c>
      <c r="AB13" s="228">
        <v>3</v>
      </c>
      <c r="AC13" s="228">
        <v>6</v>
      </c>
      <c r="AD13" s="228">
        <v>2</v>
      </c>
      <c r="AE13" s="228">
        <v>3</v>
      </c>
      <c r="AF13" s="228">
        <v>30</v>
      </c>
      <c r="AG13" s="228">
        <v>10</v>
      </c>
      <c r="AH13" s="228">
        <v>4</v>
      </c>
      <c r="AI13" s="228">
        <v>2</v>
      </c>
      <c r="AJ13" s="228">
        <v>2</v>
      </c>
      <c r="AK13" s="228">
        <v>5</v>
      </c>
      <c r="AL13" s="228">
        <v>3</v>
      </c>
      <c r="AM13" s="228">
        <v>30</v>
      </c>
      <c r="AN13" s="228">
        <v>30</v>
      </c>
      <c r="AO13" s="228">
        <v>1</v>
      </c>
      <c r="AP13" s="228">
        <v>30</v>
      </c>
      <c r="AQ13" s="228"/>
      <c r="AR13" s="228"/>
      <c r="AS13" s="228"/>
      <c r="AT13" s="228"/>
      <c r="AU13" s="228"/>
      <c r="AV13" s="228"/>
      <c r="AW13" s="111"/>
      <c r="AX13" s="120">
        <f>SUM(H13:AW13)</f>
        <v>526</v>
      </c>
      <c r="AY13" s="102">
        <f>AZ13+H13</f>
        <v>59</v>
      </c>
      <c r="AZ13" s="53">
        <f t="shared" si="3"/>
        <v>59</v>
      </c>
      <c r="BA13" s="54">
        <f t="shared" si="4"/>
        <v>1</v>
      </c>
      <c r="BB13" s="54">
        <f t="shared" si="5"/>
        <v>2</v>
      </c>
      <c r="BC13" s="54">
        <f t="shared" si="6"/>
        <v>2</v>
      </c>
      <c r="BD13" s="54">
        <f t="shared" si="7"/>
        <v>2</v>
      </c>
      <c r="BE13" s="54">
        <f t="shared" si="8"/>
        <v>2</v>
      </c>
      <c r="BF13" s="54">
        <f t="shared" si="9"/>
        <v>3</v>
      </c>
      <c r="BG13" s="54">
        <f t="shared" si="10"/>
        <v>3</v>
      </c>
      <c r="BH13" s="54">
        <f t="shared" si="11"/>
        <v>3</v>
      </c>
      <c r="BI13" s="54">
        <f t="shared" si="12"/>
        <v>3</v>
      </c>
      <c r="BJ13" s="54">
        <f t="shared" si="13"/>
        <v>3</v>
      </c>
      <c r="BK13" s="54">
        <f t="shared" si="14"/>
        <v>3</v>
      </c>
      <c r="BL13" s="54">
        <f t="shared" si="24"/>
        <v>4</v>
      </c>
      <c r="BM13" s="54">
        <f t="shared" si="25"/>
        <v>5</v>
      </c>
      <c r="BN13" s="54">
        <f t="shared" si="26"/>
        <v>5</v>
      </c>
      <c r="BO13" s="54">
        <f t="shared" si="27"/>
        <v>5</v>
      </c>
      <c r="BP13" s="54">
        <f t="shared" si="28"/>
        <v>6</v>
      </c>
      <c r="BQ13" s="54">
        <f t="shared" si="29"/>
        <v>7</v>
      </c>
      <c r="BR13" s="54">
        <f t="shared" si="30"/>
        <v>7</v>
      </c>
      <c r="BS13" s="54">
        <f t="shared" si="31"/>
        <v>10</v>
      </c>
      <c r="BT13" s="54">
        <f t="shared" si="32"/>
        <v>30</v>
      </c>
      <c r="BU13" s="54">
        <f t="shared" si="33"/>
        <v>30</v>
      </c>
      <c r="BV13" s="54">
        <f t="shared" si="34"/>
        <v>30</v>
      </c>
      <c r="BW13" s="54">
        <f t="shared" si="35"/>
        <v>30</v>
      </c>
      <c r="BX13" s="54">
        <f t="shared" si="36"/>
        <v>30</v>
      </c>
      <c r="BY13" s="54">
        <f t="shared" si="37"/>
        <v>30</v>
      </c>
      <c r="BZ13" s="54">
        <f t="shared" si="38"/>
        <v>30</v>
      </c>
      <c r="CA13" s="54">
        <f t="shared" si="39"/>
        <v>30</v>
      </c>
      <c r="CB13" s="54">
        <f t="shared" si="40"/>
        <v>30</v>
      </c>
      <c r="CC13" s="54">
        <f t="shared" si="41"/>
        <v>30</v>
      </c>
      <c r="CD13" s="54">
        <f t="shared" si="42"/>
        <v>30</v>
      </c>
      <c r="CE13" s="54">
        <f t="shared" si="43"/>
        <v>30</v>
      </c>
      <c r="CF13" s="54">
        <f t="shared" si="44"/>
        <v>30</v>
      </c>
      <c r="CG13" s="54">
        <f t="shared" si="45"/>
        <v>30</v>
      </c>
      <c r="CH13" s="54">
        <f t="shared" si="46"/>
        <v>30</v>
      </c>
      <c r="CI13" s="54" t="e">
        <f t="shared" si="47"/>
        <v>#NUM!</v>
      </c>
      <c r="CJ13" s="54" t="e">
        <f t="shared" si="48"/>
        <v>#NUM!</v>
      </c>
      <c r="CK13" s="54" t="e">
        <f t="shared" si="49"/>
        <v>#NUM!</v>
      </c>
      <c r="CL13" s="54" t="e">
        <f t="shared" si="50"/>
        <v>#NUM!</v>
      </c>
      <c r="CM13" s="54" t="e">
        <f t="shared" si="51"/>
        <v>#NUM!</v>
      </c>
      <c r="CN13" s="54" t="e">
        <f t="shared" si="52"/>
        <v>#NUM!</v>
      </c>
      <c r="CO13" s="54" t="e">
        <f t="shared" si="53"/>
        <v>#NUM!</v>
      </c>
      <c r="CP13" s="54" t="e">
        <f t="shared" si="54"/>
        <v>#NUM!</v>
      </c>
      <c r="CQ13" s="54"/>
      <c r="CR13" s="55"/>
      <c r="CS13" s="55">
        <f t="shared" si="16"/>
        <v>7</v>
      </c>
      <c r="CT13" s="55" t="e">
        <f t="shared" si="17"/>
        <v>#NUM!</v>
      </c>
      <c r="CU13" s="55" t="e">
        <f>SMALL($I13:$AW13,#REF!)</f>
        <v>#REF!</v>
      </c>
      <c r="CV13" s="55" t="e">
        <f>SMALL($I13:$AW13,#REF!)</f>
        <v>#REF!</v>
      </c>
      <c r="CW13" s="55" t="e">
        <f>SMALL($I13:$AW13,#REF!)</f>
        <v>#REF!</v>
      </c>
      <c r="CX13" s="55" t="e">
        <f>SMALL($I13:$AW13,#REF!)</f>
        <v>#REF!</v>
      </c>
      <c r="CY13" s="55" t="e">
        <f>SMALL($I13:$AW13,#REF!)</f>
        <v>#REF!</v>
      </c>
      <c r="CZ13" s="55" t="e">
        <f t="shared" si="18"/>
        <v>#NUM!</v>
      </c>
      <c r="DA13" s="55" t="e">
        <f t="shared" si="19"/>
        <v>#NUM!</v>
      </c>
      <c r="DB13" s="55" t="e">
        <f t="shared" si="20"/>
        <v>#NUM!</v>
      </c>
      <c r="DC13" s="55" t="e">
        <f t="shared" si="21"/>
        <v>#NUM!</v>
      </c>
      <c r="DD13" s="55" t="e">
        <f>SMALL($I13:$AW13,#REF!)</f>
        <v>#REF!</v>
      </c>
      <c r="DE13" s="55" t="e">
        <f t="shared" si="22"/>
        <v>#NUM!</v>
      </c>
      <c r="DF13" s="55" t="e">
        <f t="shared" si="23"/>
        <v>#NUM!</v>
      </c>
      <c r="DG13" s="55"/>
      <c r="DH13" s="55"/>
      <c r="DI13" s="55"/>
      <c r="DJ13" s="55"/>
    </row>
    <row r="14" spans="1:114" s="11" customFormat="1" ht="12.75">
      <c r="A14" s="199">
        <f t="shared" si="2"/>
        <v>4</v>
      </c>
      <c r="B14" s="100">
        <f>AY14</f>
        <v>68</v>
      </c>
      <c r="C14" s="100">
        <v>15</v>
      </c>
      <c r="D14" s="110" t="s">
        <v>88</v>
      </c>
      <c r="E14" s="101" t="s">
        <v>89</v>
      </c>
      <c r="F14" s="254"/>
      <c r="G14" s="249"/>
      <c r="H14" s="227"/>
      <c r="I14" s="228">
        <v>4</v>
      </c>
      <c r="J14" s="228">
        <v>1</v>
      </c>
      <c r="K14" s="228">
        <v>3</v>
      </c>
      <c r="L14" s="228">
        <v>30</v>
      </c>
      <c r="M14" s="228">
        <v>7</v>
      </c>
      <c r="N14" s="228">
        <v>6</v>
      </c>
      <c r="O14" s="228">
        <v>5</v>
      </c>
      <c r="P14" s="228">
        <v>8</v>
      </c>
      <c r="Q14" s="228">
        <v>30</v>
      </c>
      <c r="R14" s="228">
        <v>6</v>
      </c>
      <c r="S14" s="228">
        <v>30</v>
      </c>
      <c r="T14" s="228">
        <v>8</v>
      </c>
      <c r="U14" s="228">
        <v>5</v>
      </c>
      <c r="V14" s="228">
        <v>30</v>
      </c>
      <c r="W14" s="228">
        <v>30</v>
      </c>
      <c r="X14" s="228">
        <v>30</v>
      </c>
      <c r="Y14" s="228">
        <v>30</v>
      </c>
      <c r="Z14" s="228">
        <v>30</v>
      </c>
      <c r="AA14" s="228">
        <v>30</v>
      </c>
      <c r="AB14" s="228">
        <v>6</v>
      </c>
      <c r="AC14" s="228">
        <v>7</v>
      </c>
      <c r="AD14" s="228">
        <v>7</v>
      </c>
      <c r="AE14" s="228">
        <v>8</v>
      </c>
      <c r="AF14" s="228">
        <v>30</v>
      </c>
      <c r="AG14" s="228">
        <v>1</v>
      </c>
      <c r="AH14" s="228">
        <v>30</v>
      </c>
      <c r="AI14" s="228">
        <v>30</v>
      </c>
      <c r="AJ14" s="228">
        <v>1</v>
      </c>
      <c r="AK14" s="228">
        <v>9</v>
      </c>
      <c r="AL14" s="228">
        <v>2</v>
      </c>
      <c r="AM14" s="228">
        <v>3</v>
      </c>
      <c r="AN14" s="228">
        <v>4</v>
      </c>
      <c r="AO14" s="228">
        <v>6</v>
      </c>
      <c r="AP14" s="228">
        <v>1</v>
      </c>
      <c r="AQ14" s="228"/>
      <c r="AR14" s="228"/>
      <c r="AS14" s="228"/>
      <c r="AT14" s="228"/>
      <c r="AU14" s="228"/>
      <c r="AV14" s="228"/>
      <c r="AW14" s="149"/>
      <c r="AX14" s="120">
        <f>SUM(H14:AW14)</f>
        <v>468</v>
      </c>
      <c r="AY14" s="102">
        <f>AZ14+H14</f>
        <v>68</v>
      </c>
      <c r="AZ14" s="53">
        <f t="shared" si="3"/>
        <v>68</v>
      </c>
      <c r="BA14" s="54">
        <f t="shared" si="4"/>
        <v>1</v>
      </c>
      <c r="BB14" s="54">
        <f t="shared" si="5"/>
        <v>1</v>
      </c>
      <c r="BC14" s="54">
        <f t="shared" si="6"/>
        <v>1</v>
      </c>
      <c r="BD14" s="54">
        <f t="shared" si="7"/>
        <v>1</v>
      </c>
      <c r="BE14" s="54">
        <f t="shared" si="8"/>
        <v>2</v>
      </c>
      <c r="BF14" s="54">
        <f t="shared" si="9"/>
        <v>3</v>
      </c>
      <c r="BG14" s="54">
        <f t="shared" si="10"/>
        <v>3</v>
      </c>
      <c r="BH14" s="54">
        <f t="shared" si="11"/>
        <v>4</v>
      </c>
      <c r="BI14" s="54">
        <f t="shared" si="12"/>
        <v>4</v>
      </c>
      <c r="BJ14" s="54">
        <f t="shared" si="13"/>
        <v>5</v>
      </c>
      <c r="BK14" s="54">
        <f t="shared" si="14"/>
        <v>5</v>
      </c>
      <c r="BL14" s="54">
        <f t="shared" si="24"/>
        <v>6</v>
      </c>
      <c r="BM14" s="54">
        <f t="shared" si="25"/>
        <v>6</v>
      </c>
      <c r="BN14" s="54">
        <f t="shared" si="26"/>
        <v>6</v>
      </c>
      <c r="BO14" s="54">
        <f t="shared" si="27"/>
        <v>6</v>
      </c>
      <c r="BP14" s="54">
        <f t="shared" si="28"/>
        <v>7</v>
      </c>
      <c r="BQ14" s="54">
        <f t="shared" si="29"/>
        <v>7</v>
      </c>
      <c r="BR14" s="54">
        <f t="shared" si="30"/>
        <v>7</v>
      </c>
      <c r="BS14" s="54">
        <f t="shared" si="31"/>
        <v>8</v>
      </c>
      <c r="BT14" s="54">
        <f t="shared" si="32"/>
        <v>8</v>
      </c>
      <c r="BU14" s="54">
        <f t="shared" si="33"/>
        <v>8</v>
      </c>
      <c r="BV14" s="54">
        <f t="shared" si="34"/>
        <v>9</v>
      </c>
      <c r="BW14" s="54">
        <f t="shared" si="35"/>
        <v>30</v>
      </c>
      <c r="BX14" s="54">
        <f t="shared" si="36"/>
        <v>30</v>
      </c>
      <c r="BY14" s="54">
        <f t="shared" si="37"/>
        <v>30</v>
      </c>
      <c r="BZ14" s="54">
        <f t="shared" si="38"/>
        <v>30</v>
      </c>
      <c r="CA14" s="54">
        <f t="shared" si="39"/>
        <v>30</v>
      </c>
      <c r="CB14" s="54">
        <f t="shared" si="40"/>
        <v>30</v>
      </c>
      <c r="CC14" s="54">
        <f t="shared" si="41"/>
        <v>30</v>
      </c>
      <c r="CD14" s="54">
        <f t="shared" si="42"/>
        <v>30</v>
      </c>
      <c r="CE14" s="54">
        <f t="shared" si="43"/>
        <v>30</v>
      </c>
      <c r="CF14" s="54">
        <f t="shared" si="44"/>
        <v>30</v>
      </c>
      <c r="CG14" s="54">
        <f t="shared" si="45"/>
        <v>30</v>
      </c>
      <c r="CH14" s="54">
        <f t="shared" si="46"/>
        <v>30</v>
      </c>
      <c r="CI14" s="54" t="e">
        <f t="shared" si="47"/>
        <v>#NUM!</v>
      </c>
      <c r="CJ14" s="54" t="e">
        <f t="shared" si="48"/>
        <v>#NUM!</v>
      </c>
      <c r="CK14" s="54" t="e">
        <f t="shared" si="49"/>
        <v>#NUM!</v>
      </c>
      <c r="CL14" s="54" t="e">
        <f t="shared" si="50"/>
        <v>#NUM!</v>
      </c>
      <c r="CM14" s="54" t="e">
        <f t="shared" si="51"/>
        <v>#NUM!</v>
      </c>
      <c r="CN14" s="54" t="e">
        <f t="shared" si="52"/>
        <v>#NUM!</v>
      </c>
      <c r="CO14" s="54" t="e">
        <f t="shared" si="53"/>
        <v>#NUM!</v>
      </c>
      <c r="CP14" s="54" t="e">
        <f t="shared" si="54"/>
        <v>#NUM!</v>
      </c>
      <c r="CQ14" s="54"/>
      <c r="CR14" s="55"/>
      <c r="CS14" s="55">
        <f t="shared" si="16"/>
        <v>7</v>
      </c>
      <c r="CT14" s="55" t="e">
        <f t="shared" si="17"/>
        <v>#NUM!</v>
      </c>
      <c r="CU14" s="55" t="e">
        <f>SMALL($I14:$AW14,#REF!)</f>
        <v>#REF!</v>
      </c>
      <c r="CV14" s="55" t="e">
        <f>SMALL($I14:$AW14,#REF!)</f>
        <v>#REF!</v>
      </c>
      <c r="CW14" s="55" t="e">
        <f>SMALL($I14:$AW14,#REF!)</f>
        <v>#REF!</v>
      </c>
      <c r="CX14" s="55" t="e">
        <f>SMALL($I14:$AW14,#REF!)</f>
        <v>#REF!</v>
      </c>
      <c r="CY14" s="55" t="e">
        <f>SMALL($I14:$AW14,#REF!)</f>
        <v>#REF!</v>
      </c>
      <c r="CZ14" s="55" t="e">
        <f t="shared" si="18"/>
        <v>#NUM!</v>
      </c>
      <c r="DA14" s="55" t="e">
        <f t="shared" si="19"/>
        <v>#NUM!</v>
      </c>
      <c r="DB14" s="55" t="e">
        <f t="shared" si="20"/>
        <v>#NUM!</v>
      </c>
      <c r="DC14" s="55" t="e">
        <f t="shared" si="21"/>
        <v>#NUM!</v>
      </c>
      <c r="DD14" s="55" t="e">
        <f>SMALL($I14:$AW14,#REF!)</f>
        <v>#REF!</v>
      </c>
      <c r="DE14" s="55" t="e">
        <f t="shared" si="22"/>
        <v>#NUM!</v>
      </c>
      <c r="DF14" s="55" t="e">
        <f t="shared" si="23"/>
        <v>#NUM!</v>
      </c>
      <c r="DG14" s="55"/>
      <c r="DH14" s="55"/>
      <c r="DI14" s="55"/>
      <c r="DJ14" s="55"/>
    </row>
    <row r="15" spans="1:114" s="11" customFormat="1" ht="13.5" customHeight="1">
      <c r="A15" s="99">
        <f t="shared" si="2"/>
        <v>5</v>
      </c>
      <c r="B15" s="100">
        <f>AY15</f>
        <v>76</v>
      </c>
      <c r="C15" s="105">
        <v>2807</v>
      </c>
      <c r="D15" s="126" t="s">
        <v>52</v>
      </c>
      <c r="E15" s="127" t="s">
        <v>53</v>
      </c>
      <c r="F15" s="254"/>
      <c r="G15" s="249"/>
      <c r="H15" s="227"/>
      <c r="I15" s="228">
        <v>6</v>
      </c>
      <c r="J15" s="228">
        <v>30</v>
      </c>
      <c r="K15" s="228">
        <v>1</v>
      </c>
      <c r="L15" s="228">
        <v>5</v>
      </c>
      <c r="M15" s="228">
        <v>3</v>
      </c>
      <c r="N15" s="228">
        <v>30</v>
      </c>
      <c r="O15" s="228">
        <v>8</v>
      </c>
      <c r="P15" s="228">
        <v>5</v>
      </c>
      <c r="Q15" s="228">
        <v>5</v>
      </c>
      <c r="R15" s="228">
        <v>3</v>
      </c>
      <c r="S15" s="228">
        <v>6</v>
      </c>
      <c r="T15" s="228">
        <v>7</v>
      </c>
      <c r="U15" s="228">
        <v>2</v>
      </c>
      <c r="V15" s="228">
        <v>30</v>
      </c>
      <c r="W15" s="228">
        <v>6</v>
      </c>
      <c r="X15" s="228">
        <v>4</v>
      </c>
      <c r="Y15" s="228">
        <v>6</v>
      </c>
      <c r="Z15" s="228">
        <v>30</v>
      </c>
      <c r="AA15" s="228">
        <v>3</v>
      </c>
      <c r="AB15" s="228">
        <v>7</v>
      </c>
      <c r="AC15" s="228">
        <v>30</v>
      </c>
      <c r="AD15" s="228">
        <v>10</v>
      </c>
      <c r="AE15" s="228">
        <v>6</v>
      </c>
      <c r="AF15" s="228">
        <v>5</v>
      </c>
      <c r="AG15" s="228">
        <v>3</v>
      </c>
      <c r="AH15" s="228">
        <v>9</v>
      </c>
      <c r="AI15" s="228">
        <v>30</v>
      </c>
      <c r="AJ15" s="228">
        <v>30</v>
      </c>
      <c r="AK15" s="228">
        <v>30</v>
      </c>
      <c r="AL15" s="228">
        <v>30</v>
      </c>
      <c r="AM15" s="228">
        <v>30</v>
      </c>
      <c r="AN15" s="228">
        <v>30</v>
      </c>
      <c r="AO15" s="228">
        <v>30</v>
      </c>
      <c r="AP15" s="228">
        <v>12</v>
      </c>
      <c r="AQ15" s="228"/>
      <c r="AR15" s="228"/>
      <c r="AS15" s="228"/>
      <c r="AT15" s="228"/>
      <c r="AU15" s="228"/>
      <c r="AV15" s="228"/>
      <c r="AW15" s="111"/>
      <c r="AX15" s="120">
        <f>SUM(H15:AW15)</f>
        <v>482</v>
      </c>
      <c r="AY15" s="102">
        <f>AZ15+H15</f>
        <v>76</v>
      </c>
      <c r="AZ15" s="53">
        <f t="shared" si="3"/>
        <v>76</v>
      </c>
      <c r="BA15" s="54">
        <f t="shared" si="4"/>
        <v>1</v>
      </c>
      <c r="BB15" s="54">
        <f t="shared" si="5"/>
        <v>2</v>
      </c>
      <c r="BC15" s="54">
        <f t="shared" si="6"/>
        <v>3</v>
      </c>
      <c r="BD15" s="54">
        <f t="shared" si="7"/>
        <v>3</v>
      </c>
      <c r="BE15" s="54">
        <f t="shared" si="8"/>
        <v>3</v>
      </c>
      <c r="BF15" s="54">
        <f t="shared" si="9"/>
        <v>3</v>
      </c>
      <c r="BG15" s="54">
        <f t="shared" si="10"/>
        <v>4</v>
      </c>
      <c r="BH15" s="54">
        <f t="shared" si="11"/>
        <v>5</v>
      </c>
      <c r="BI15" s="54">
        <f t="shared" si="12"/>
        <v>5</v>
      </c>
      <c r="BJ15" s="54">
        <f t="shared" si="13"/>
        <v>5</v>
      </c>
      <c r="BK15" s="54">
        <f t="shared" si="14"/>
        <v>5</v>
      </c>
      <c r="BL15" s="54">
        <f t="shared" si="24"/>
        <v>6</v>
      </c>
      <c r="BM15" s="54">
        <f t="shared" si="25"/>
        <v>6</v>
      </c>
      <c r="BN15" s="54">
        <f t="shared" si="26"/>
        <v>6</v>
      </c>
      <c r="BO15" s="54">
        <f t="shared" si="27"/>
        <v>6</v>
      </c>
      <c r="BP15" s="54">
        <f t="shared" si="28"/>
        <v>6</v>
      </c>
      <c r="BQ15" s="54">
        <f t="shared" si="29"/>
        <v>7</v>
      </c>
      <c r="BR15" s="54">
        <f t="shared" si="30"/>
        <v>7</v>
      </c>
      <c r="BS15" s="54">
        <f t="shared" si="31"/>
        <v>8</v>
      </c>
      <c r="BT15" s="54">
        <f t="shared" si="32"/>
        <v>9</v>
      </c>
      <c r="BU15" s="54">
        <f t="shared" si="33"/>
        <v>10</v>
      </c>
      <c r="BV15" s="54">
        <f t="shared" si="34"/>
        <v>12</v>
      </c>
      <c r="BW15" s="54">
        <f t="shared" si="35"/>
        <v>30</v>
      </c>
      <c r="BX15" s="54">
        <f t="shared" si="36"/>
        <v>30</v>
      </c>
      <c r="BY15" s="54">
        <f t="shared" si="37"/>
        <v>30</v>
      </c>
      <c r="BZ15" s="54">
        <f t="shared" si="38"/>
        <v>30</v>
      </c>
      <c r="CA15" s="54">
        <f t="shared" si="39"/>
        <v>30</v>
      </c>
      <c r="CB15" s="54">
        <f t="shared" si="40"/>
        <v>30</v>
      </c>
      <c r="CC15" s="54">
        <f t="shared" si="41"/>
        <v>30</v>
      </c>
      <c r="CD15" s="54">
        <f t="shared" si="42"/>
        <v>30</v>
      </c>
      <c r="CE15" s="54">
        <f t="shared" si="43"/>
        <v>30</v>
      </c>
      <c r="CF15" s="54">
        <f t="shared" si="44"/>
        <v>30</v>
      </c>
      <c r="CG15" s="54">
        <f t="shared" si="45"/>
        <v>30</v>
      </c>
      <c r="CH15" s="54">
        <f t="shared" si="46"/>
        <v>30</v>
      </c>
      <c r="CI15" s="54" t="e">
        <f t="shared" si="47"/>
        <v>#NUM!</v>
      </c>
      <c r="CJ15" s="54" t="e">
        <f t="shared" si="48"/>
        <v>#NUM!</v>
      </c>
      <c r="CK15" s="54" t="e">
        <f t="shared" si="49"/>
        <v>#NUM!</v>
      </c>
      <c r="CL15" s="54" t="e">
        <f t="shared" si="50"/>
        <v>#NUM!</v>
      </c>
      <c r="CM15" s="54" t="e">
        <f t="shared" si="51"/>
        <v>#NUM!</v>
      </c>
      <c r="CN15" s="54" t="e">
        <f t="shared" si="52"/>
        <v>#NUM!</v>
      </c>
      <c r="CO15" s="54" t="e">
        <f t="shared" si="53"/>
        <v>#NUM!</v>
      </c>
      <c r="CP15" s="54" t="e">
        <f t="shared" si="54"/>
        <v>#NUM!</v>
      </c>
      <c r="CQ15" s="54"/>
      <c r="CR15" s="55"/>
      <c r="CS15" s="55">
        <f t="shared" si="16"/>
        <v>7</v>
      </c>
      <c r="CT15" s="55" t="e">
        <f t="shared" si="17"/>
        <v>#NUM!</v>
      </c>
      <c r="CU15" s="55" t="e">
        <f>SMALL($I15:$AW15,#REF!)</f>
        <v>#REF!</v>
      </c>
      <c r="CV15" s="55" t="e">
        <f>SMALL($I15:$AW15,#REF!)</f>
        <v>#REF!</v>
      </c>
      <c r="CW15" s="55" t="e">
        <f>SMALL($I15:$AW15,#REF!)</f>
        <v>#REF!</v>
      </c>
      <c r="CX15" s="55" t="e">
        <f>SMALL($I15:$AW15,#REF!)</f>
        <v>#REF!</v>
      </c>
      <c r="CY15" s="55" t="e">
        <f>SMALL($I15:$AW15,#REF!)</f>
        <v>#REF!</v>
      </c>
      <c r="CZ15" s="55" t="e">
        <f t="shared" si="18"/>
        <v>#NUM!</v>
      </c>
      <c r="DA15" s="55" t="e">
        <f t="shared" si="19"/>
        <v>#NUM!</v>
      </c>
      <c r="DB15" s="55" t="e">
        <f t="shared" si="20"/>
        <v>#NUM!</v>
      </c>
      <c r="DC15" s="55" t="e">
        <f t="shared" si="21"/>
        <v>#NUM!</v>
      </c>
      <c r="DD15" s="55" t="e">
        <f>SMALL($I15:$AW15,#REF!)</f>
        <v>#REF!</v>
      </c>
      <c r="DE15" s="55" t="e">
        <f t="shared" si="22"/>
        <v>#NUM!</v>
      </c>
      <c r="DF15" s="55" t="e">
        <f t="shared" si="23"/>
        <v>#NUM!</v>
      </c>
      <c r="DG15" s="55"/>
      <c r="DH15" s="55"/>
      <c r="DI15" s="55"/>
      <c r="DJ15" s="55"/>
    </row>
    <row r="16" spans="1:114" s="11" customFormat="1" ht="13.5" customHeight="1">
      <c r="A16" s="99">
        <f t="shared" si="2"/>
        <v>6</v>
      </c>
      <c r="B16" s="100">
        <f>AY16</f>
        <v>80</v>
      </c>
      <c r="C16" s="105">
        <v>12</v>
      </c>
      <c r="D16" s="126" t="s">
        <v>160</v>
      </c>
      <c r="E16" s="127" t="s">
        <v>42</v>
      </c>
      <c r="F16" s="254"/>
      <c r="G16" s="249"/>
      <c r="H16" s="227"/>
      <c r="I16" s="228">
        <v>30</v>
      </c>
      <c r="J16" s="228">
        <v>30</v>
      </c>
      <c r="K16" s="228">
        <v>30</v>
      </c>
      <c r="L16" s="228">
        <v>4</v>
      </c>
      <c r="M16" s="228">
        <v>30</v>
      </c>
      <c r="N16" s="228">
        <v>10</v>
      </c>
      <c r="O16" s="228">
        <v>7</v>
      </c>
      <c r="P16" s="228">
        <v>30</v>
      </c>
      <c r="Q16" s="228">
        <v>4</v>
      </c>
      <c r="R16" s="228">
        <v>9</v>
      </c>
      <c r="S16" s="228">
        <v>7</v>
      </c>
      <c r="T16" s="228">
        <v>30</v>
      </c>
      <c r="U16" s="228">
        <v>30</v>
      </c>
      <c r="V16" s="279">
        <v>1</v>
      </c>
      <c r="W16" s="228">
        <v>30</v>
      </c>
      <c r="X16" s="228">
        <v>3</v>
      </c>
      <c r="Y16" s="228">
        <v>5</v>
      </c>
      <c r="Z16" s="228">
        <v>3</v>
      </c>
      <c r="AA16" s="228">
        <v>9</v>
      </c>
      <c r="AB16" s="228">
        <v>30</v>
      </c>
      <c r="AC16" s="228">
        <v>30</v>
      </c>
      <c r="AD16" s="228">
        <v>8</v>
      </c>
      <c r="AE16" s="228">
        <v>30</v>
      </c>
      <c r="AF16" s="228">
        <v>4</v>
      </c>
      <c r="AG16" s="228">
        <v>7</v>
      </c>
      <c r="AH16" s="228">
        <v>8</v>
      </c>
      <c r="AI16" s="228">
        <v>4</v>
      </c>
      <c r="AJ16" s="228">
        <v>4</v>
      </c>
      <c r="AK16" s="228">
        <v>6</v>
      </c>
      <c r="AL16" s="228">
        <v>4</v>
      </c>
      <c r="AM16" s="228">
        <v>30</v>
      </c>
      <c r="AN16" s="228">
        <v>6</v>
      </c>
      <c r="AO16" s="228">
        <v>30</v>
      </c>
      <c r="AP16" s="228">
        <v>3</v>
      </c>
      <c r="AQ16" s="228"/>
      <c r="AR16" s="228"/>
      <c r="AS16" s="228"/>
      <c r="AT16" s="228"/>
      <c r="AU16" s="228"/>
      <c r="AV16" s="228"/>
      <c r="AW16" s="111"/>
      <c r="AX16" s="120">
        <f>SUM(H16:AW16)</f>
        <v>506</v>
      </c>
      <c r="AY16" s="102">
        <f>AZ16+H16</f>
        <v>80</v>
      </c>
      <c r="AZ16" s="53">
        <f t="shared" si="3"/>
        <v>80</v>
      </c>
      <c r="BA16" s="54">
        <f t="shared" si="4"/>
        <v>1</v>
      </c>
      <c r="BB16" s="54">
        <f t="shared" si="5"/>
        <v>3</v>
      </c>
      <c r="BC16" s="54">
        <f t="shared" si="6"/>
        <v>3</v>
      </c>
      <c r="BD16" s="54">
        <f t="shared" si="7"/>
        <v>3</v>
      </c>
      <c r="BE16" s="54">
        <f t="shared" si="8"/>
        <v>4</v>
      </c>
      <c r="BF16" s="54">
        <f t="shared" si="9"/>
        <v>4</v>
      </c>
      <c r="BG16" s="54">
        <f t="shared" si="10"/>
        <v>4</v>
      </c>
      <c r="BH16" s="54">
        <f t="shared" si="11"/>
        <v>4</v>
      </c>
      <c r="BI16" s="54">
        <f t="shared" si="12"/>
        <v>4</v>
      </c>
      <c r="BJ16" s="54">
        <f t="shared" si="13"/>
        <v>4</v>
      </c>
      <c r="BK16" s="54">
        <f t="shared" si="14"/>
        <v>5</v>
      </c>
      <c r="BL16" s="54">
        <f t="shared" si="24"/>
        <v>6</v>
      </c>
      <c r="BM16" s="54">
        <f t="shared" si="25"/>
        <v>6</v>
      </c>
      <c r="BN16" s="54">
        <f t="shared" si="26"/>
        <v>7</v>
      </c>
      <c r="BO16" s="54">
        <f t="shared" si="27"/>
        <v>7</v>
      </c>
      <c r="BP16" s="54">
        <f t="shared" si="28"/>
        <v>7</v>
      </c>
      <c r="BQ16" s="54">
        <f t="shared" si="29"/>
        <v>8</v>
      </c>
      <c r="BR16" s="54">
        <f t="shared" si="30"/>
        <v>8</v>
      </c>
      <c r="BS16" s="54">
        <f t="shared" si="31"/>
        <v>9</v>
      </c>
      <c r="BT16" s="54">
        <f t="shared" si="32"/>
        <v>9</v>
      </c>
      <c r="BU16" s="54">
        <f t="shared" si="33"/>
        <v>10</v>
      </c>
      <c r="BV16" s="54">
        <f t="shared" si="34"/>
        <v>30</v>
      </c>
      <c r="BW16" s="54">
        <f t="shared" si="35"/>
        <v>30</v>
      </c>
      <c r="BX16" s="54">
        <f t="shared" si="36"/>
        <v>30</v>
      </c>
      <c r="BY16" s="54">
        <f t="shared" si="37"/>
        <v>30</v>
      </c>
      <c r="BZ16" s="54">
        <f t="shared" si="38"/>
        <v>30</v>
      </c>
      <c r="CA16" s="54">
        <f t="shared" si="39"/>
        <v>30</v>
      </c>
      <c r="CB16" s="54">
        <f t="shared" si="40"/>
        <v>30</v>
      </c>
      <c r="CC16" s="54">
        <f t="shared" si="41"/>
        <v>30</v>
      </c>
      <c r="CD16" s="54">
        <f t="shared" si="42"/>
        <v>30</v>
      </c>
      <c r="CE16" s="54">
        <f t="shared" si="43"/>
        <v>30</v>
      </c>
      <c r="CF16" s="54">
        <f t="shared" si="44"/>
        <v>30</v>
      </c>
      <c r="CG16" s="54">
        <f t="shared" si="45"/>
        <v>30</v>
      </c>
      <c r="CH16" s="54">
        <f t="shared" si="46"/>
        <v>30</v>
      </c>
      <c r="CI16" s="54" t="e">
        <f t="shared" si="47"/>
        <v>#NUM!</v>
      </c>
      <c r="CJ16" s="54" t="e">
        <f t="shared" si="48"/>
        <v>#NUM!</v>
      </c>
      <c r="CK16" s="54" t="e">
        <f t="shared" si="49"/>
        <v>#NUM!</v>
      </c>
      <c r="CL16" s="54" t="e">
        <f t="shared" si="50"/>
        <v>#NUM!</v>
      </c>
      <c r="CM16" s="54" t="e">
        <f t="shared" si="51"/>
        <v>#NUM!</v>
      </c>
      <c r="CN16" s="54" t="e">
        <f t="shared" si="52"/>
        <v>#NUM!</v>
      </c>
      <c r="CO16" s="54" t="e">
        <f t="shared" si="53"/>
        <v>#NUM!</v>
      </c>
      <c r="CP16" s="54" t="e">
        <f t="shared" si="54"/>
        <v>#NUM!</v>
      </c>
      <c r="CQ16" s="54"/>
      <c r="CR16" s="55"/>
      <c r="CS16" s="55">
        <f t="shared" si="16"/>
        <v>8</v>
      </c>
      <c r="CT16" s="55" t="e">
        <f t="shared" si="17"/>
        <v>#NUM!</v>
      </c>
      <c r="CU16" s="55" t="e">
        <f>SMALL($I16:$AW16,#REF!)</f>
        <v>#REF!</v>
      </c>
      <c r="CV16" s="55" t="e">
        <f>SMALL($I16:$AW16,#REF!)</f>
        <v>#REF!</v>
      </c>
      <c r="CW16" s="55" t="e">
        <f>SMALL($I16:$AW16,#REF!)</f>
        <v>#REF!</v>
      </c>
      <c r="CX16" s="55" t="e">
        <f>SMALL($I16:$AW16,#REF!)</f>
        <v>#REF!</v>
      </c>
      <c r="CY16" s="55" t="e">
        <f>SMALL($I16:$AW16,#REF!)</f>
        <v>#REF!</v>
      </c>
      <c r="CZ16" s="55" t="e">
        <f t="shared" si="18"/>
        <v>#NUM!</v>
      </c>
      <c r="DA16" s="55" t="e">
        <f t="shared" si="19"/>
        <v>#NUM!</v>
      </c>
      <c r="DB16" s="55" t="e">
        <f t="shared" si="20"/>
        <v>#NUM!</v>
      </c>
      <c r="DC16" s="55" t="e">
        <f t="shared" si="21"/>
        <v>#NUM!</v>
      </c>
      <c r="DD16" s="55" t="e">
        <f>SMALL($I16:$AW16,#REF!)</f>
        <v>#REF!</v>
      </c>
      <c r="DE16" s="55" t="e">
        <f t="shared" si="22"/>
        <v>#NUM!</v>
      </c>
      <c r="DF16" s="55" t="e">
        <f t="shared" si="23"/>
        <v>#NUM!</v>
      </c>
      <c r="DG16" s="55"/>
      <c r="DH16" s="55"/>
      <c r="DI16" s="55"/>
      <c r="DJ16" s="55"/>
    </row>
    <row r="17" spans="1:114" s="11" customFormat="1" ht="13.5" customHeight="1">
      <c r="A17" s="199">
        <f t="shared" si="2"/>
        <v>7</v>
      </c>
      <c r="B17" s="100">
        <f>AY17</f>
        <v>87</v>
      </c>
      <c r="C17" s="100">
        <v>2941</v>
      </c>
      <c r="D17" s="110" t="s">
        <v>86</v>
      </c>
      <c r="E17" s="101" t="s">
        <v>87</v>
      </c>
      <c r="F17" s="254"/>
      <c r="G17" s="249"/>
      <c r="H17" s="227"/>
      <c r="I17" s="228">
        <v>2</v>
      </c>
      <c r="J17" s="228">
        <v>30</v>
      </c>
      <c r="K17" s="228">
        <v>2</v>
      </c>
      <c r="L17" s="228">
        <v>30</v>
      </c>
      <c r="M17" s="228">
        <v>30</v>
      </c>
      <c r="N17" s="228">
        <v>3</v>
      </c>
      <c r="O17" s="228">
        <v>1</v>
      </c>
      <c r="P17" s="228">
        <v>2</v>
      </c>
      <c r="Q17" s="228">
        <v>3</v>
      </c>
      <c r="R17" s="228">
        <v>2</v>
      </c>
      <c r="S17" s="228">
        <v>2</v>
      </c>
      <c r="T17" s="228">
        <v>3</v>
      </c>
      <c r="U17" s="228">
        <v>3</v>
      </c>
      <c r="V17" s="228">
        <v>9</v>
      </c>
      <c r="W17" s="228">
        <v>3</v>
      </c>
      <c r="X17" s="228">
        <v>1</v>
      </c>
      <c r="Y17" s="228">
        <v>3</v>
      </c>
      <c r="Z17" s="228">
        <v>30</v>
      </c>
      <c r="AA17" s="228">
        <v>30</v>
      </c>
      <c r="AB17" s="228">
        <v>2</v>
      </c>
      <c r="AC17" s="228">
        <v>30</v>
      </c>
      <c r="AD17" s="228">
        <v>30</v>
      </c>
      <c r="AE17" s="228">
        <v>30</v>
      </c>
      <c r="AF17" s="228">
        <v>30</v>
      </c>
      <c r="AG17" s="228">
        <v>30</v>
      </c>
      <c r="AH17" s="228">
        <v>30</v>
      </c>
      <c r="AI17" s="228">
        <v>16</v>
      </c>
      <c r="AJ17" s="228">
        <v>30</v>
      </c>
      <c r="AK17" s="228">
        <v>30</v>
      </c>
      <c r="AL17" s="228">
        <v>30</v>
      </c>
      <c r="AM17" s="228">
        <v>30</v>
      </c>
      <c r="AN17" s="228">
        <v>30</v>
      </c>
      <c r="AO17" s="228">
        <v>30</v>
      </c>
      <c r="AP17" s="228">
        <v>30</v>
      </c>
      <c r="AQ17" s="228"/>
      <c r="AR17" s="228"/>
      <c r="AS17" s="228"/>
      <c r="AT17" s="228"/>
      <c r="AU17" s="228"/>
      <c r="AV17" s="228"/>
      <c r="AW17" s="111"/>
      <c r="AX17" s="120">
        <f>SUM(H17:AW17)</f>
        <v>597</v>
      </c>
      <c r="AY17" s="102">
        <f>AZ17+H17</f>
        <v>87</v>
      </c>
      <c r="AZ17" s="53">
        <f t="shared" si="3"/>
        <v>87</v>
      </c>
      <c r="BA17" s="54">
        <f t="shared" si="4"/>
        <v>1</v>
      </c>
      <c r="BB17" s="54">
        <f t="shared" si="5"/>
        <v>1</v>
      </c>
      <c r="BC17" s="54">
        <f t="shared" si="6"/>
        <v>2</v>
      </c>
      <c r="BD17" s="54">
        <f t="shared" si="7"/>
        <v>2</v>
      </c>
      <c r="BE17" s="54">
        <f t="shared" si="8"/>
        <v>2</v>
      </c>
      <c r="BF17" s="54">
        <f t="shared" si="9"/>
        <v>2</v>
      </c>
      <c r="BG17" s="54">
        <f t="shared" si="10"/>
        <v>2</v>
      </c>
      <c r="BH17" s="54">
        <f t="shared" si="11"/>
        <v>2</v>
      </c>
      <c r="BI17" s="54">
        <f t="shared" si="12"/>
        <v>3</v>
      </c>
      <c r="BJ17" s="54">
        <f t="shared" si="13"/>
        <v>3</v>
      </c>
      <c r="BK17" s="54">
        <f t="shared" si="14"/>
        <v>3</v>
      </c>
      <c r="BL17" s="54">
        <f t="shared" si="24"/>
        <v>3</v>
      </c>
      <c r="BM17" s="54">
        <f t="shared" si="25"/>
        <v>3</v>
      </c>
      <c r="BN17" s="54">
        <f t="shared" si="26"/>
        <v>3</v>
      </c>
      <c r="BO17" s="54">
        <f t="shared" si="27"/>
        <v>9</v>
      </c>
      <c r="BP17" s="54">
        <f t="shared" si="28"/>
        <v>16</v>
      </c>
      <c r="BQ17" s="54">
        <f t="shared" si="29"/>
        <v>30</v>
      </c>
      <c r="BR17" s="54">
        <f t="shared" si="30"/>
        <v>30</v>
      </c>
      <c r="BS17" s="54">
        <f t="shared" si="31"/>
        <v>30</v>
      </c>
      <c r="BT17" s="54">
        <f t="shared" si="32"/>
        <v>30</v>
      </c>
      <c r="BU17" s="54">
        <f t="shared" si="33"/>
        <v>30</v>
      </c>
      <c r="BV17" s="54">
        <f t="shared" si="34"/>
        <v>30</v>
      </c>
      <c r="BW17" s="54">
        <f t="shared" si="35"/>
        <v>30</v>
      </c>
      <c r="BX17" s="54">
        <f t="shared" si="36"/>
        <v>30</v>
      </c>
      <c r="BY17" s="54">
        <f t="shared" si="37"/>
        <v>30</v>
      </c>
      <c r="BZ17" s="54">
        <f t="shared" si="38"/>
        <v>30</v>
      </c>
      <c r="CA17" s="54">
        <f t="shared" si="39"/>
        <v>30</v>
      </c>
      <c r="CB17" s="54">
        <f t="shared" si="40"/>
        <v>30</v>
      </c>
      <c r="CC17" s="54">
        <f t="shared" si="41"/>
        <v>30</v>
      </c>
      <c r="CD17" s="54">
        <f t="shared" si="42"/>
        <v>30</v>
      </c>
      <c r="CE17" s="54">
        <f t="shared" si="43"/>
        <v>30</v>
      </c>
      <c r="CF17" s="54">
        <f t="shared" si="44"/>
        <v>30</v>
      </c>
      <c r="CG17" s="54">
        <f t="shared" si="45"/>
        <v>30</v>
      </c>
      <c r="CH17" s="54">
        <f t="shared" si="46"/>
        <v>30</v>
      </c>
      <c r="CI17" s="54" t="e">
        <f t="shared" si="47"/>
        <v>#NUM!</v>
      </c>
      <c r="CJ17" s="54" t="e">
        <f t="shared" si="48"/>
        <v>#NUM!</v>
      </c>
      <c r="CK17" s="54" t="e">
        <f t="shared" si="49"/>
        <v>#NUM!</v>
      </c>
      <c r="CL17" s="54" t="e">
        <f t="shared" si="50"/>
        <v>#NUM!</v>
      </c>
      <c r="CM17" s="54" t="e">
        <f t="shared" si="51"/>
        <v>#NUM!</v>
      </c>
      <c r="CN17" s="54" t="e">
        <f t="shared" si="52"/>
        <v>#NUM!</v>
      </c>
      <c r="CO17" s="54" t="e">
        <f t="shared" si="53"/>
        <v>#NUM!</v>
      </c>
      <c r="CP17" s="54" t="e">
        <f t="shared" si="54"/>
        <v>#NUM!</v>
      </c>
      <c r="CQ17" s="54"/>
      <c r="CR17" s="55"/>
      <c r="CS17" s="55">
        <f t="shared" si="16"/>
        <v>30</v>
      </c>
      <c r="CT17" s="55" t="e">
        <f t="shared" si="17"/>
        <v>#NUM!</v>
      </c>
      <c r="CU17" s="55" t="e">
        <f>SMALL($I17:$AW17,#REF!)</f>
        <v>#REF!</v>
      </c>
      <c r="CV17" s="55" t="e">
        <f>SMALL($I17:$AW17,#REF!)</f>
        <v>#REF!</v>
      </c>
      <c r="CW17" s="55" t="e">
        <f>SMALL($I17:$AW17,#REF!)</f>
        <v>#REF!</v>
      </c>
      <c r="CX17" s="55" t="e">
        <f>SMALL($I17:$AW17,#REF!)</f>
        <v>#REF!</v>
      </c>
      <c r="CY17" s="55" t="e">
        <f>SMALL($I17:$AW17,#REF!)</f>
        <v>#REF!</v>
      </c>
      <c r="CZ17" s="55" t="e">
        <f t="shared" si="18"/>
        <v>#NUM!</v>
      </c>
      <c r="DA17" s="55" t="e">
        <f t="shared" si="19"/>
        <v>#NUM!</v>
      </c>
      <c r="DB17" s="55" t="e">
        <f t="shared" si="20"/>
        <v>#NUM!</v>
      </c>
      <c r="DC17" s="55" t="e">
        <f t="shared" si="21"/>
        <v>#NUM!</v>
      </c>
      <c r="DD17" s="55" t="e">
        <f>SMALL($I17:$AW17,#REF!)</f>
        <v>#REF!</v>
      </c>
      <c r="DE17" s="55" t="e">
        <f t="shared" si="22"/>
        <v>#NUM!</v>
      </c>
      <c r="DF17" s="55" t="e">
        <f t="shared" si="23"/>
        <v>#NUM!</v>
      </c>
      <c r="DG17" s="55"/>
      <c r="DH17" s="55"/>
      <c r="DI17" s="55"/>
      <c r="DJ17" s="55"/>
    </row>
    <row r="18" spans="1:114" s="11" customFormat="1" ht="13.5" customHeight="1">
      <c r="A18" s="99">
        <f t="shared" si="2"/>
        <v>8</v>
      </c>
      <c r="B18" s="100">
        <f>AY18</f>
        <v>103</v>
      </c>
      <c r="C18" s="105">
        <v>2899</v>
      </c>
      <c r="D18" s="126" t="s">
        <v>20</v>
      </c>
      <c r="E18" s="127" t="s">
        <v>38</v>
      </c>
      <c r="F18" s="254"/>
      <c r="G18" s="249"/>
      <c r="H18" s="227"/>
      <c r="I18" s="228">
        <v>30</v>
      </c>
      <c r="J18" s="228">
        <v>30</v>
      </c>
      <c r="K18" s="228">
        <v>4</v>
      </c>
      <c r="L18" s="228">
        <v>6</v>
      </c>
      <c r="M18" s="228">
        <v>5</v>
      </c>
      <c r="N18" s="228">
        <v>12</v>
      </c>
      <c r="O18" s="228">
        <v>9</v>
      </c>
      <c r="P18" s="228">
        <v>6</v>
      </c>
      <c r="Q18" s="228">
        <v>8</v>
      </c>
      <c r="R18" s="228">
        <v>8</v>
      </c>
      <c r="S18" s="228">
        <v>30</v>
      </c>
      <c r="T18" s="228">
        <v>6</v>
      </c>
      <c r="U18" s="228">
        <v>11</v>
      </c>
      <c r="V18" s="228">
        <v>30</v>
      </c>
      <c r="W18" s="228">
        <v>10</v>
      </c>
      <c r="X18" s="228">
        <v>30</v>
      </c>
      <c r="Y18" s="228">
        <v>7</v>
      </c>
      <c r="Z18" s="228">
        <v>5</v>
      </c>
      <c r="AA18" s="228">
        <v>12</v>
      </c>
      <c r="AB18" s="228">
        <v>10</v>
      </c>
      <c r="AC18" s="228">
        <v>10</v>
      </c>
      <c r="AD18" s="228">
        <v>9</v>
      </c>
      <c r="AE18" s="228">
        <v>7</v>
      </c>
      <c r="AF18" s="228">
        <v>7</v>
      </c>
      <c r="AG18" s="228">
        <v>2</v>
      </c>
      <c r="AH18" s="228">
        <v>30</v>
      </c>
      <c r="AI18" s="228">
        <v>11</v>
      </c>
      <c r="AJ18" s="228">
        <v>6</v>
      </c>
      <c r="AK18" s="228">
        <v>30</v>
      </c>
      <c r="AL18" s="228">
        <v>30</v>
      </c>
      <c r="AM18" s="228">
        <v>30</v>
      </c>
      <c r="AN18" s="228">
        <v>30</v>
      </c>
      <c r="AO18" s="228">
        <v>4</v>
      </c>
      <c r="AP18" s="228">
        <v>4</v>
      </c>
      <c r="AQ18" s="228"/>
      <c r="AR18" s="228"/>
      <c r="AS18" s="228"/>
      <c r="AT18" s="228"/>
      <c r="AU18" s="228"/>
      <c r="AV18" s="228"/>
      <c r="AW18" s="111"/>
      <c r="AX18" s="120">
        <f>SUM(H18:AW18)</f>
        <v>479</v>
      </c>
      <c r="AY18" s="102">
        <f>AZ18+H18</f>
        <v>103</v>
      </c>
      <c r="AZ18" s="53">
        <f t="shared" si="3"/>
        <v>103</v>
      </c>
      <c r="BA18" s="54">
        <f t="shared" si="4"/>
        <v>2</v>
      </c>
      <c r="BB18" s="54">
        <f t="shared" si="5"/>
        <v>4</v>
      </c>
      <c r="BC18" s="54">
        <f t="shared" si="6"/>
        <v>4</v>
      </c>
      <c r="BD18" s="54">
        <f t="shared" si="7"/>
        <v>4</v>
      </c>
      <c r="BE18" s="54">
        <f t="shared" si="8"/>
        <v>5</v>
      </c>
      <c r="BF18" s="54">
        <f t="shared" si="9"/>
        <v>5</v>
      </c>
      <c r="BG18" s="54">
        <f t="shared" si="10"/>
        <v>6</v>
      </c>
      <c r="BH18" s="54">
        <f t="shared" si="11"/>
        <v>6</v>
      </c>
      <c r="BI18" s="54">
        <f t="shared" si="12"/>
        <v>6</v>
      </c>
      <c r="BJ18" s="54">
        <f t="shared" si="13"/>
        <v>6</v>
      </c>
      <c r="BK18" s="54">
        <f t="shared" si="14"/>
        <v>7</v>
      </c>
      <c r="BL18" s="54">
        <f t="shared" si="24"/>
        <v>7</v>
      </c>
      <c r="BM18" s="54">
        <f t="shared" si="25"/>
        <v>7</v>
      </c>
      <c r="BN18" s="54">
        <f t="shared" si="26"/>
        <v>8</v>
      </c>
      <c r="BO18" s="54">
        <f t="shared" si="27"/>
        <v>8</v>
      </c>
      <c r="BP18" s="54">
        <f t="shared" si="28"/>
        <v>9</v>
      </c>
      <c r="BQ18" s="54">
        <f t="shared" si="29"/>
        <v>9</v>
      </c>
      <c r="BR18" s="54">
        <f t="shared" si="30"/>
        <v>10</v>
      </c>
      <c r="BS18" s="54">
        <f t="shared" si="31"/>
        <v>10</v>
      </c>
      <c r="BT18" s="54">
        <f t="shared" si="32"/>
        <v>10</v>
      </c>
      <c r="BU18" s="54">
        <f t="shared" si="33"/>
        <v>11</v>
      </c>
      <c r="BV18" s="54">
        <f t="shared" si="34"/>
        <v>11</v>
      </c>
      <c r="BW18" s="54">
        <f t="shared" si="35"/>
        <v>12</v>
      </c>
      <c r="BX18" s="54">
        <f t="shared" si="36"/>
        <v>12</v>
      </c>
      <c r="BY18" s="54">
        <f t="shared" si="37"/>
        <v>30</v>
      </c>
      <c r="BZ18" s="54">
        <f t="shared" si="38"/>
        <v>30</v>
      </c>
      <c r="CA18" s="54">
        <f t="shared" si="39"/>
        <v>30</v>
      </c>
      <c r="CB18" s="54">
        <f t="shared" si="40"/>
        <v>30</v>
      </c>
      <c r="CC18" s="54">
        <f t="shared" si="41"/>
        <v>30</v>
      </c>
      <c r="CD18" s="54">
        <f t="shared" si="42"/>
        <v>30</v>
      </c>
      <c r="CE18" s="54">
        <f t="shared" si="43"/>
        <v>30</v>
      </c>
      <c r="CF18" s="54">
        <f t="shared" si="44"/>
        <v>30</v>
      </c>
      <c r="CG18" s="54">
        <f t="shared" si="45"/>
        <v>30</v>
      </c>
      <c r="CH18" s="54">
        <f t="shared" si="46"/>
        <v>30</v>
      </c>
      <c r="CI18" s="54" t="e">
        <f t="shared" si="47"/>
        <v>#NUM!</v>
      </c>
      <c r="CJ18" s="54" t="e">
        <f t="shared" si="48"/>
        <v>#NUM!</v>
      </c>
      <c r="CK18" s="54" t="e">
        <f t="shared" si="49"/>
        <v>#NUM!</v>
      </c>
      <c r="CL18" s="54" t="e">
        <f t="shared" si="50"/>
        <v>#NUM!</v>
      </c>
      <c r="CM18" s="54" t="e">
        <f t="shared" si="51"/>
        <v>#NUM!</v>
      </c>
      <c r="CN18" s="54" t="e">
        <f t="shared" si="52"/>
        <v>#NUM!</v>
      </c>
      <c r="CO18" s="54" t="e">
        <f t="shared" si="53"/>
        <v>#NUM!</v>
      </c>
      <c r="CP18" s="54" t="e">
        <f t="shared" si="54"/>
        <v>#NUM!</v>
      </c>
      <c r="CQ18" s="54"/>
      <c r="CR18" s="55"/>
      <c r="CS18" s="55">
        <f t="shared" si="16"/>
        <v>9</v>
      </c>
      <c r="CT18" s="55" t="e">
        <f t="shared" si="17"/>
        <v>#NUM!</v>
      </c>
      <c r="CU18" s="55" t="e">
        <f>SMALL($I18:$AW18,#REF!)</f>
        <v>#REF!</v>
      </c>
      <c r="CV18" s="55" t="e">
        <f>SMALL($I18:$AW18,#REF!)</f>
        <v>#REF!</v>
      </c>
      <c r="CW18" s="55" t="e">
        <f>SMALL($I18:$AW18,#REF!)</f>
        <v>#REF!</v>
      </c>
      <c r="CX18" s="55" t="e">
        <f>SMALL($I18:$AW18,#REF!)</f>
        <v>#REF!</v>
      </c>
      <c r="CY18" s="55" t="e">
        <f>SMALL($I18:$AW18,#REF!)</f>
        <v>#REF!</v>
      </c>
      <c r="CZ18" s="55" t="e">
        <f t="shared" si="18"/>
        <v>#NUM!</v>
      </c>
      <c r="DA18" s="55" t="e">
        <f t="shared" si="19"/>
        <v>#NUM!</v>
      </c>
      <c r="DB18" s="55" t="e">
        <f t="shared" si="20"/>
        <v>#NUM!</v>
      </c>
      <c r="DC18" s="55" t="e">
        <f t="shared" si="21"/>
        <v>#NUM!</v>
      </c>
      <c r="DD18" s="55" t="e">
        <f>SMALL($I18:$AW18,#REF!)</f>
        <v>#REF!</v>
      </c>
      <c r="DE18" s="55" t="e">
        <f t="shared" si="22"/>
        <v>#NUM!</v>
      </c>
      <c r="DF18" s="55" t="e">
        <f t="shared" si="23"/>
        <v>#NUM!</v>
      </c>
      <c r="DG18" s="55"/>
      <c r="DH18" s="55"/>
      <c r="DI18" s="55"/>
      <c r="DJ18" s="55"/>
    </row>
    <row r="19" spans="1:114" s="11" customFormat="1" ht="12.75">
      <c r="A19" s="99">
        <f t="shared" si="2"/>
        <v>9</v>
      </c>
      <c r="B19" s="100">
        <f>AY19</f>
        <v>120</v>
      </c>
      <c r="C19" s="105">
        <v>3205</v>
      </c>
      <c r="D19" s="126" t="s">
        <v>64</v>
      </c>
      <c r="E19" s="127" t="s">
        <v>40</v>
      </c>
      <c r="F19" s="254"/>
      <c r="G19" s="259"/>
      <c r="H19" s="227"/>
      <c r="I19" s="228">
        <v>7</v>
      </c>
      <c r="J19" s="228">
        <v>4</v>
      </c>
      <c r="K19" s="228">
        <v>30</v>
      </c>
      <c r="L19" s="228">
        <v>2</v>
      </c>
      <c r="M19" s="228">
        <v>30</v>
      </c>
      <c r="N19" s="228" t="s">
        <v>147</v>
      </c>
      <c r="O19" s="228">
        <v>11</v>
      </c>
      <c r="P19" s="228">
        <v>30</v>
      </c>
      <c r="Q19" s="228">
        <v>30</v>
      </c>
      <c r="R19" s="228">
        <v>7</v>
      </c>
      <c r="S19" s="228">
        <v>8</v>
      </c>
      <c r="T19" s="228">
        <v>30</v>
      </c>
      <c r="U19" s="228">
        <v>30</v>
      </c>
      <c r="V19" s="228">
        <v>9</v>
      </c>
      <c r="W19" s="228">
        <v>10</v>
      </c>
      <c r="X19" s="228">
        <v>30</v>
      </c>
      <c r="Y19" s="228">
        <v>30</v>
      </c>
      <c r="Z19" s="228">
        <v>6</v>
      </c>
      <c r="AA19" s="228">
        <v>4</v>
      </c>
      <c r="AB19" s="228">
        <v>9</v>
      </c>
      <c r="AC19" s="228">
        <v>8</v>
      </c>
      <c r="AD19" s="228">
        <v>6</v>
      </c>
      <c r="AE19" s="228">
        <v>11</v>
      </c>
      <c r="AF19" s="228">
        <v>15</v>
      </c>
      <c r="AG19" s="228">
        <v>10</v>
      </c>
      <c r="AH19" s="228">
        <v>6</v>
      </c>
      <c r="AI19" s="228">
        <v>10</v>
      </c>
      <c r="AJ19" s="228">
        <v>30</v>
      </c>
      <c r="AK19" s="228">
        <v>8</v>
      </c>
      <c r="AL19" s="228">
        <v>6</v>
      </c>
      <c r="AM19" s="228">
        <v>30</v>
      </c>
      <c r="AN19" s="228">
        <v>30</v>
      </c>
      <c r="AO19" s="228">
        <v>30</v>
      </c>
      <c r="AP19" s="228">
        <v>30</v>
      </c>
      <c r="AQ19" s="228"/>
      <c r="AR19" s="228"/>
      <c r="AS19" s="228"/>
      <c r="AT19" s="228"/>
      <c r="AU19" s="228"/>
      <c r="AV19" s="228"/>
      <c r="AW19" s="111"/>
      <c r="AX19" s="120">
        <f>SUM(H19:AW19)</f>
        <v>547</v>
      </c>
      <c r="AY19" s="102">
        <f>AZ19+H19</f>
        <v>120</v>
      </c>
      <c r="AZ19" s="53">
        <f t="shared" si="3"/>
        <v>120</v>
      </c>
      <c r="BA19" s="54">
        <f t="shared" si="4"/>
        <v>2</v>
      </c>
      <c r="BB19" s="54">
        <f t="shared" si="5"/>
        <v>4</v>
      </c>
      <c r="BC19" s="54">
        <f t="shared" si="6"/>
        <v>4</v>
      </c>
      <c r="BD19" s="54">
        <f t="shared" si="7"/>
        <v>6</v>
      </c>
      <c r="BE19" s="54">
        <f t="shared" si="8"/>
        <v>6</v>
      </c>
      <c r="BF19" s="54">
        <f t="shared" si="9"/>
        <v>6</v>
      </c>
      <c r="BG19" s="54">
        <f t="shared" si="10"/>
        <v>6</v>
      </c>
      <c r="BH19" s="54">
        <f t="shared" si="11"/>
        <v>7</v>
      </c>
      <c r="BI19" s="54">
        <f t="shared" si="12"/>
        <v>7</v>
      </c>
      <c r="BJ19" s="54">
        <f t="shared" si="13"/>
        <v>8</v>
      </c>
      <c r="BK19" s="54">
        <f t="shared" si="14"/>
        <v>8</v>
      </c>
      <c r="BL19" s="54">
        <f t="shared" si="24"/>
        <v>8</v>
      </c>
      <c r="BM19" s="54">
        <f t="shared" si="25"/>
        <v>9</v>
      </c>
      <c r="BN19" s="54">
        <f t="shared" si="26"/>
        <v>9</v>
      </c>
      <c r="BO19" s="54">
        <f t="shared" si="27"/>
        <v>10</v>
      </c>
      <c r="BP19" s="54">
        <f t="shared" si="28"/>
        <v>10</v>
      </c>
      <c r="BQ19" s="54">
        <f t="shared" si="29"/>
        <v>10</v>
      </c>
      <c r="BR19" s="54">
        <f t="shared" si="30"/>
        <v>11</v>
      </c>
      <c r="BS19" s="54">
        <f t="shared" si="31"/>
        <v>11</v>
      </c>
      <c r="BT19" s="54">
        <f t="shared" si="32"/>
        <v>15</v>
      </c>
      <c r="BU19" s="54">
        <f t="shared" si="33"/>
        <v>30</v>
      </c>
      <c r="BV19" s="54">
        <f t="shared" si="34"/>
        <v>30</v>
      </c>
      <c r="BW19" s="54">
        <f t="shared" si="35"/>
        <v>30</v>
      </c>
      <c r="BX19" s="54">
        <f t="shared" si="36"/>
        <v>30</v>
      </c>
      <c r="BY19" s="54">
        <f t="shared" si="37"/>
        <v>30</v>
      </c>
      <c r="BZ19" s="54">
        <f t="shared" si="38"/>
        <v>30</v>
      </c>
      <c r="CA19" s="54">
        <f t="shared" si="39"/>
        <v>30</v>
      </c>
      <c r="CB19" s="54">
        <f t="shared" si="40"/>
        <v>30</v>
      </c>
      <c r="CC19" s="54">
        <f t="shared" si="41"/>
        <v>30</v>
      </c>
      <c r="CD19" s="54">
        <f t="shared" si="42"/>
        <v>30</v>
      </c>
      <c r="CE19" s="54">
        <f t="shared" si="43"/>
        <v>30</v>
      </c>
      <c r="CF19" s="54">
        <f t="shared" si="44"/>
        <v>30</v>
      </c>
      <c r="CG19" s="54">
        <f t="shared" si="45"/>
        <v>30</v>
      </c>
      <c r="CH19" s="54" t="e">
        <f t="shared" si="46"/>
        <v>#NUM!</v>
      </c>
      <c r="CI19" s="54" t="e">
        <f t="shared" si="47"/>
        <v>#NUM!</v>
      </c>
      <c r="CJ19" s="54" t="e">
        <f t="shared" si="48"/>
        <v>#NUM!</v>
      </c>
      <c r="CK19" s="54" t="e">
        <f t="shared" si="49"/>
        <v>#NUM!</v>
      </c>
      <c r="CL19" s="54" t="e">
        <f t="shared" si="50"/>
        <v>#NUM!</v>
      </c>
      <c r="CM19" s="54" t="e">
        <f t="shared" si="51"/>
        <v>#NUM!</v>
      </c>
      <c r="CN19" s="54" t="e">
        <f t="shared" si="52"/>
        <v>#NUM!</v>
      </c>
      <c r="CO19" s="54" t="e">
        <f t="shared" si="53"/>
        <v>#NUM!</v>
      </c>
      <c r="CP19" s="54" t="e">
        <f t="shared" si="54"/>
        <v>#NUM!</v>
      </c>
      <c r="CQ19" s="54"/>
      <c r="CR19" s="55"/>
      <c r="CS19" s="55">
        <f t="shared" si="16"/>
        <v>10</v>
      </c>
      <c r="CT19" s="55" t="e">
        <f t="shared" si="17"/>
        <v>#NUM!</v>
      </c>
      <c r="CU19" s="55" t="e">
        <f>SMALL($I19:$AW19,#REF!)</f>
        <v>#REF!</v>
      </c>
      <c r="CV19" s="55" t="e">
        <f>SMALL($I19:$AW19,#REF!)</f>
        <v>#REF!</v>
      </c>
      <c r="CW19" s="55" t="e">
        <f>SMALL($I19:$AW19,#REF!)</f>
        <v>#REF!</v>
      </c>
      <c r="CX19" s="55" t="e">
        <f>SMALL($I19:$AW19,#REF!)</f>
        <v>#REF!</v>
      </c>
      <c r="CY19" s="55" t="e">
        <f>SMALL($I19:$AW19,#REF!)</f>
        <v>#REF!</v>
      </c>
      <c r="CZ19" s="55" t="e">
        <f t="shared" si="18"/>
        <v>#NUM!</v>
      </c>
      <c r="DA19" s="55" t="e">
        <f t="shared" si="19"/>
        <v>#NUM!</v>
      </c>
      <c r="DB19" s="55" t="e">
        <f t="shared" si="20"/>
        <v>#NUM!</v>
      </c>
      <c r="DC19" s="55" t="e">
        <f t="shared" si="21"/>
        <v>#NUM!</v>
      </c>
      <c r="DD19" s="55" t="e">
        <f>SMALL($I19:$AW19,#REF!)</f>
        <v>#REF!</v>
      </c>
      <c r="DE19" s="55" t="e">
        <f t="shared" si="22"/>
        <v>#NUM!</v>
      </c>
      <c r="DF19" s="55" t="e">
        <f t="shared" si="23"/>
        <v>#NUM!</v>
      </c>
      <c r="DG19" s="55"/>
      <c r="DH19" s="55"/>
      <c r="DI19" s="55"/>
      <c r="DJ19" s="55"/>
    </row>
    <row r="20" spans="1:114" s="11" customFormat="1" ht="12.75">
      <c r="A20" s="199">
        <f t="shared" si="2"/>
        <v>10</v>
      </c>
      <c r="B20" s="100">
        <f>AY20</f>
        <v>142</v>
      </c>
      <c r="C20" s="100">
        <v>2453</v>
      </c>
      <c r="D20" s="110" t="s">
        <v>113</v>
      </c>
      <c r="E20" s="101" t="s">
        <v>114</v>
      </c>
      <c r="F20" s="254"/>
      <c r="G20" s="249"/>
      <c r="H20" s="227"/>
      <c r="I20" s="228">
        <v>3</v>
      </c>
      <c r="J20" s="228">
        <v>5</v>
      </c>
      <c r="K20" s="228">
        <v>30</v>
      </c>
      <c r="L20" s="228">
        <v>30</v>
      </c>
      <c r="M20" s="228">
        <v>2</v>
      </c>
      <c r="N20" s="228">
        <v>4</v>
      </c>
      <c r="O20" s="228">
        <v>30</v>
      </c>
      <c r="P20" s="228">
        <v>30</v>
      </c>
      <c r="Q20" s="228">
        <v>30</v>
      </c>
      <c r="R20" s="228">
        <v>30</v>
      </c>
      <c r="S20" s="228">
        <v>4</v>
      </c>
      <c r="T20" s="228">
        <v>1</v>
      </c>
      <c r="U20" s="228">
        <v>6</v>
      </c>
      <c r="V20" s="228">
        <v>30</v>
      </c>
      <c r="W20" s="228">
        <v>10</v>
      </c>
      <c r="X20" s="228">
        <v>30</v>
      </c>
      <c r="Y20" s="228">
        <v>30</v>
      </c>
      <c r="Z20" s="228">
        <v>30</v>
      </c>
      <c r="AA20" s="228">
        <v>30</v>
      </c>
      <c r="AB20" s="228">
        <v>30</v>
      </c>
      <c r="AC20" s="228">
        <v>30</v>
      </c>
      <c r="AD20" s="228">
        <v>4</v>
      </c>
      <c r="AE20" s="228">
        <v>30</v>
      </c>
      <c r="AF20" s="228">
        <v>30</v>
      </c>
      <c r="AG20" s="228">
        <v>30</v>
      </c>
      <c r="AH20" s="228">
        <v>30</v>
      </c>
      <c r="AI20" s="228">
        <v>5</v>
      </c>
      <c r="AJ20" s="228">
        <v>30</v>
      </c>
      <c r="AK20" s="228">
        <v>1</v>
      </c>
      <c r="AL20" s="228">
        <v>1</v>
      </c>
      <c r="AM20" s="228">
        <v>1</v>
      </c>
      <c r="AN20" s="228">
        <v>5</v>
      </c>
      <c r="AO20" s="228">
        <v>30</v>
      </c>
      <c r="AP20" s="228">
        <v>30</v>
      </c>
      <c r="AQ20" s="228"/>
      <c r="AR20" s="228"/>
      <c r="AS20" s="228"/>
      <c r="AT20" s="228"/>
      <c r="AU20" s="228"/>
      <c r="AV20" s="228"/>
      <c r="AW20" s="111"/>
      <c r="AX20" s="120">
        <f>SUM(H20:AW20)</f>
        <v>652</v>
      </c>
      <c r="AY20" s="102">
        <f>AZ20+H20</f>
        <v>142</v>
      </c>
      <c r="AZ20" s="53">
        <f t="shared" si="3"/>
        <v>142</v>
      </c>
      <c r="BA20" s="54">
        <f t="shared" si="4"/>
        <v>1</v>
      </c>
      <c r="BB20" s="54">
        <f t="shared" si="5"/>
        <v>1</v>
      </c>
      <c r="BC20" s="54">
        <f t="shared" si="6"/>
        <v>1</v>
      </c>
      <c r="BD20" s="54">
        <f t="shared" si="7"/>
        <v>1</v>
      </c>
      <c r="BE20" s="54">
        <f t="shared" si="8"/>
        <v>2</v>
      </c>
      <c r="BF20" s="54">
        <f t="shared" si="9"/>
        <v>3</v>
      </c>
      <c r="BG20" s="54">
        <f t="shared" si="10"/>
        <v>4</v>
      </c>
      <c r="BH20" s="54">
        <f t="shared" si="11"/>
        <v>4</v>
      </c>
      <c r="BI20" s="54">
        <f t="shared" si="12"/>
        <v>4</v>
      </c>
      <c r="BJ20" s="54">
        <f t="shared" si="13"/>
        <v>5</v>
      </c>
      <c r="BK20" s="54">
        <f t="shared" si="14"/>
        <v>5</v>
      </c>
      <c r="BL20" s="54">
        <f t="shared" si="24"/>
        <v>5</v>
      </c>
      <c r="BM20" s="54">
        <f t="shared" si="25"/>
        <v>6</v>
      </c>
      <c r="BN20" s="54">
        <f t="shared" si="26"/>
        <v>10</v>
      </c>
      <c r="BO20" s="54">
        <f t="shared" si="27"/>
        <v>30</v>
      </c>
      <c r="BP20" s="54">
        <f t="shared" si="28"/>
        <v>30</v>
      </c>
      <c r="BQ20" s="54">
        <f t="shared" si="29"/>
        <v>30</v>
      </c>
      <c r="BR20" s="54">
        <f t="shared" si="30"/>
        <v>30</v>
      </c>
      <c r="BS20" s="54">
        <f t="shared" si="31"/>
        <v>30</v>
      </c>
      <c r="BT20" s="54">
        <f t="shared" si="32"/>
        <v>30</v>
      </c>
      <c r="BU20" s="54">
        <f t="shared" si="33"/>
        <v>30</v>
      </c>
      <c r="BV20" s="54">
        <f t="shared" si="34"/>
        <v>30</v>
      </c>
      <c r="BW20" s="54">
        <f t="shared" si="35"/>
        <v>30</v>
      </c>
      <c r="BX20" s="54">
        <f t="shared" si="36"/>
        <v>30</v>
      </c>
      <c r="BY20" s="54">
        <f t="shared" si="37"/>
        <v>30</v>
      </c>
      <c r="BZ20" s="54">
        <f t="shared" si="38"/>
        <v>30</v>
      </c>
      <c r="CA20" s="54">
        <f t="shared" si="39"/>
        <v>30</v>
      </c>
      <c r="CB20" s="54">
        <f t="shared" si="40"/>
        <v>30</v>
      </c>
      <c r="CC20" s="54">
        <f t="shared" si="41"/>
        <v>30</v>
      </c>
      <c r="CD20" s="54">
        <f t="shared" si="42"/>
        <v>30</v>
      </c>
      <c r="CE20" s="54">
        <f t="shared" si="43"/>
        <v>30</v>
      </c>
      <c r="CF20" s="54">
        <f t="shared" si="44"/>
        <v>30</v>
      </c>
      <c r="CG20" s="54">
        <f t="shared" si="45"/>
        <v>30</v>
      </c>
      <c r="CH20" s="54">
        <f t="shared" si="46"/>
        <v>30</v>
      </c>
      <c r="CI20" s="54" t="e">
        <f t="shared" si="47"/>
        <v>#NUM!</v>
      </c>
      <c r="CJ20" s="54" t="e">
        <f t="shared" si="48"/>
        <v>#NUM!</v>
      </c>
      <c r="CK20" s="54" t="e">
        <f t="shared" si="49"/>
        <v>#NUM!</v>
      </c>
      <c r="CL20" s="54" t="e">
        <f t="shared" si="50"/>
        <v>#NUM!</v>
      </c>
      <c r="CM20" s="54" t="e">
        <f t="shared" si="51"/>
        <v>#NUM!</v>
      </c>
      <c r="CN20" s="54" t="e">
        <f t="shared" si="52"/>
        <v>#NUM!</v>
      </c>
      <c r="CO20" s="54" t="e">
        <f t="shared" si="53"/>
        <v>#NUM!</v>
      </c>
      <c r="CP20" s="54" t="e">
        <f t="shared" si="54"/>
        <v>#NUM!</v>
      </c>
      <c r="CQ20" s="54"/>
      <c r="CR20" s="55"/>
      <c r="CS20" s="55">
        <f t="shared" si="16"/>
        <v>30</v>
      </c>
      <c r="CT20" s="55" t="e">
        <f t="shared" si="17"/>
        <v>#NUM!</v>
      </c>
      <c r="CU20" s="55" t="e">
        <f>SMALL($I20:$AW20,#REF!)</f>
        <v>#REF!</v>
      </c>
      <c r="CV20" s="55" t="e">
        <f>SMALL($I20:$AW20,#REF!)</f>
        <v>#REF!</v>
      </c>
      <c r="CW20" s="55" t="e">
        <f>SMALL($I20:$AW20,#REF!)</f>
        <v>#REF!</v>
      </c>
      <c r="CX20" s="55" t="e">
        <f>SMALL($I20:$AW20,#REF!)</f>
        <v>#REF!</v>
      </c>
      <c r="CY20" s="55" t="e">
        <f>SMALL($I20:$AW20,#REF!)</f>
        <v>#REF!</v>
      </c>
      <c r="CZ20" s="55" t="e">
        <f t="shared" si="18"/>
        <v>#NUM!</v>
      </c>
      <c r="DA20" s="55" t="e">
        <f t="shared" si="19"/>
        <v>#NUM!</v>
      </c>
      <c r="DB20" s="55" t="e">
        <f t="shared" si="20"/>
        <v>#NUM!</v>
      </c>
      <c r="DC20" s="55" t="e">
        <f t="shared" si="21"/>
        <v>#NUM!</v>
      </c>
      <c r="DD20" s="55" t="e">
        <f>SMALL($I20:$AW20,#REF!)</f>
        <v>#REF!</v>
      </c>
      <c r="DE20" s="55" t="e">
        <f t="shared" si="22"/>
        <v>#NUM!</v>
      </c>
      <c r="DF20" s="55" t="e">
        <f t="shared" si="23"/>
        <v>#NUM!</v>
      </c>
      <c r="DG20" s="55"/>
      <c r="DH20" s="55"/>
      <c r="DI20" s="55"/>
      <c r="DJ20" s="55"/>
    </row>
    <row r="21" spans="1:114" s="11" customFormat="1" ht="12.75">
      <c r="A21" s="99">
        <f t="shared" si="2"/>
        <v>11</v>
      </c>
      <c r="B21" s="100">
        <f>AY21</f>
        <v>186</v>
      </c>
      <c r="C21" s="105">
        <v>3199</v>
      </c>
      <c r="D21" s="126" t="s">
        <v>123</v>
      </c>
      <c r="E21" s="127" t="s">
        <v>37</v>
      </c>
      <c r="F21" s="254"/>
      <c r="G21" s="249"/>
      <c r="H21" s="227"/>
      <c r="I21" s="228">
        <v>30</v>
      </c>
      <c r="J21" s="228">
        <v>30</v>
      </c>
      <c r="K21" s="228">
        <v>30</v>
      </c>
      <c r="L21" s="228">
        <v>7</v>
      </c>
      <c r="M21" s="228">
        <v>30</v>
      </c>
      <c r="N21" s="228">
        <v>30</v>
      </c>
      <c r="O21" s="228">
        <v>12</v>
      </c>
      <c r="P21" s="228">
        <v>30</v>
      </c>
      <c r="Q21" s="228">
        <v>30</v>
      </c>
      <c r="R21" s="228">
        <v>30</v>
      </c>
      <c r="S21" s="228">
        <v>30</v>
      </c>
      <c r="T21" s="228">
        <v>30</v>
      </c>
      <c r="U21" s="228">
        <v>30</v>
      </c>
      <c r="V21" s="228">
        <v>30</v>
      </c>
      <c r="W21" s="228">
        <v>5</v>
      </c>
      <c r="X21" s="228">
        <v>30</v>
      </c>
      <c r="Y21" s="228">
        <v>30</v>
      </c>
      <c r="Z21" s="228">
        <v>7</v>
      </c>
      <c r="AA21" s="228">
        <v>11</v>
      </c>
      <c r="AB21" s="228">
        <v>11</v>
      </c>
      <c r="AC21" s="228">
        <v>30</v>
      </c>
      <c r="AD21" s="228">
        <v>11</v>
      </c>
      <c r="AE21" s="228">
        <v>12</v>
      </c>
      <c r="AF21" s="228">
        <v>10</v>
      </c>
      <c r="AG21" s="228">
        <v>5</v>
      </c>
      <c r="AH21" s="228">
        <v>5</v>
      </c>
      <c r="AI21" s="228">
        <v>30</v>
      </c>
      <c r="AJ21" s="228">
        <v>5</v>
      </c>
      <c r="AK21" s="228">
        <v>30</v>
      </c>
      <c r="AL21" s="228">
        <v>30</v>
      </c>
      <c r="AM21" s="228">
        <v>30</v>
      </c>
      <c r="AN21" s="228">
        <v>9</v>
      </c>
      <c r="AO21" s="228">
        <v>8</v>
      </c>
      <c r="AP21" s="228">
        <v>8</v>
      </c>
      <c r="AQ21" s="228"/>
      <c r="AR21" s="228"/>
      <c r="AS21" s="228"/>
      <c r="AT21" s="228"/>
      <c r="AU21" s="228"/>
      <c r="AV21" s="228"/>
      <c r="AW21" s="111"/>
      <c r="AX21" s="120">
        <f>SUM(H21:AW21)</f>
        <v>696</v>
      </c>
      <c r="AY21" s="102">
        <f>AZ21+H21</f>
        <v>186</v>
      </c>
      <c r="AZ21" s="53">
        <f t="shared" si="3"/>
        <v>186</v>
      </c>
      <c r="BA21" s="54">
        <f t="shared" si="4"/>
        <v>5</v>
      </c>
      <c r="BB21" s="54">
        <f t="shared" si="5"/>
        <v>5</v>
      </c>
      <c r="BC21" s="54">
        <f t="shared" si="6"/>
        <v>5</v>
      </c>
      <c r="BD21" s="54">
        <f t="shared" si="7"/>
        <v>5</v>
      </c>
      <c r="BE21" s="54">
        <f t="shared" si="8"/>
        <v>7</v>
      </c>
      <c r="BF21" s="54">
        <f t="shared" si="9"/>
        <v>7</v>
      </c>
      <c r="BG21" s="54">
        <f t="shared" si="10"/>
        <v>8</v>
      </c>
      <c r="BH21" s="54">
        <f t="shared" si="11"/>
        <v>8</v>
      </c>
      <c r="BI21" s="54">
        <f t="shared" si="12"/>
        <v>9</v>
      </c>
      <c r="BJ21" s="54">
        <f t="shared" si="13"/>
        <v>10</v>
      </c>
      <c r="BK21" s="54">
        <f t="shared" si="14"/>
        <v>11</v>
      </c>
      <c r="BL21" s="54">
        <f t="shared" si="24"/>
        <v>11</v>
      </c>
      <c r="BM21" s="54">
        <f t="shared" si="25"/>
        <v>11</v>
      </c>
      <c r="BN21" s="54">
        <f t="shared" si="26"/>
        <v>12</v>
      </c>
      <c r="BO21" s="54">
        <f t="shared" si="27"/>
        <v>12</v>
      </c>
      <c r="BP21" s="54">
        <f t="shared" si="28"/>
        <v>30</v>
      </c>
      <c r="BQ21" s="54">
        <f t="shared" si="29"/>
        <v>30</v>
      </c>
      <c r="BR21" s="54">
        <f t="shared" si="30"/>
        <v>30</v>
      </c>
      <c r="BS21" s="54">
        <f t="shared" si="31"/>
        <v>30</v>
      </c>
      <c r="BT21" s="54">
        <f t="shared" si="32"/>
        <v>30</v>
      </c>
      <c r="BU21" s="54">
        <f t="shared" si="33"/>
        <v>30</v>
      </c>
      <c r="BV21" s="54">
        <f t="shared" si="34"/>
        <v>30</v>
      </c>
      <c r="BW21" s="54">
        <f t="shared" si="35"/>
        <v>30</v>
      </c>
      <c r="BX21" s="54">
        <f t="shared" si="36"/>
        <v>30</v>
      </c>
      <c r="BY21" s="54">
        <f t="shared" si="37"/>
        <v>30</v>
      </c>
      <c r="BZ21" s="54">
        <f t="shared" si="38"/>
        <v>30</v>
      </c>
      <c r="CA21" s="54">
        <f t="shared" si="39"/>
        <v>30</v>
      </c>
      <c r="CB21" s="54">
        <f t="shared" si="40"/>
        <v>30</v>
      </c>
      <c r="CC21" s="54">
        <f t="shared" si="41"/>
        <v>30</v>
      </c>
      <c r="CD21" s="54">
        <f t="shared" si="42"/>
        <v>30</v>
      </c>
      <c r="CE21" s="54">
        <f t="shared" si="43"/>
        <v>30</v>
      </c>
      <c r="CF21" s="54">
        <f t="shared" si="44"/>
        <v>30</v>
      </c>
      <c r="CG21" s="54">
        <f t="shared" si="45"/>
        <v>30</v>
      </c>
      <c r="CH21" s="54">
        <f t="shared" si="46"/>
        <v>30</v>
      </c>
      <c r="CI21" s="54" t="e">
        <f t="shared" si="47"/>
        <v>#NUM!</v>
      </c>
      <c r="CJ21" s="54" t="e">
        <f t="shared" si="48"/>
        <v>#NUM!</v>
      </c>
      <c r="CK21" s="54" t="e">
        <f t="shared" si="49"/>
        <v>#NUM!</v>
      </c>
      <c r="CL21" s="54" t="e">
        <f t="shared" si="50"/>
        <v>#NUM!</v>
      </c>
      <c r="CM21" s="54" t="e">
        <f t="shared" si="51"/>
        <v>#NUM!</v>
      </c>
      <c r="CN21" s="54" t="e">
        <f t="shared" si="52"/>
        <v>#NUM!</v>
      </c>
      <c r="CO21" s="54" t="e">
        <f t="shared" si="53"/>
        <v>#NUM!</v>
      </c>
      <c r="CP21" s="54" t="e">
        <f t="shared" si="54"/>
        <v>#NUM!</v>
      </c>
      <c r="CQ21" s="54"/>
      <c r="CR21" s="55"/>
      <c r="CS21" s="55">
        <f t="shared" si="16"/>
        <v>30</v>
      </c>
      <c r="CT21" s="55" t="e">
        <f t="shared" si="17"/>
        <v>#NUM!</v>
      </c>
      <c r="CU21" s="55" t="e">
        <f>SMALL($I21:$AW21,#REF!)</f>
        <v>#REF!</v>
      </c>
      <c r="CV21" s="55" t="e">
        <f>SMALL($I21:$AW21,#REF!)</f>
        <v>#REF!</v>
      </c>
      <c r="CW21" s="55" t="e">
        <f>SMALL($I21:$AW21,#REF!)</f>
        <v>#REF!</v>
      </c>
      <c r="CX21" s="55" t="e">
        <f>SMALL($I21:$AW21,#REF!)</f>
        <v>#REF!</v>
      </c>
      <c r="CY21" s="55" t="e">
        <f>SMALL($I21:$AW21,#REF!)</f>
        <v>#REF!</v>
      </c>
      <c r="CZ21" s="55" t="e">
        <f t="shared" si="18"/>
        <v>#NUM!</v>
      </c>
      <c r="DA21" s="55" t="e">
        <f t="shared" si="19"/>
        <v>#NUM!</v>
      </c>
      <c r="DB21" s="55" t="e">
        <f t="shared" si="20"/>
        <v>#NUM!</v>
      </c>
      <c r="DC21" s="55" t="e">
        <f t="shared" si="21"/>
        <v>#NUM!</v>
      </c>
      <c r="DD21" s="55" t="e">
        <f>SMALL($I21:$AW21,#REF!)</f>
        <v>#REF!</v>
      </c>
      <c r="DE21" s="55" t="e">
        <f t="shared" si="22"/>
        <v>#NUM!</v>
      </c>
      <c r="DF21" s="55" t="e">
        <f t="shared" si="23"/>
        <v>#NUM!</v>
      </c>
      <c r="DG21" s="55"/>
      <c r="DH21" s="55"/>
      <c r="DI21" s="55"/>
      <c r="DJ21" s="55"/>
    </row>
    <row r="22" spans="1:114" s="11" customFormat="1" ht="12.75">
      <c r="A22" s="99">
        <f t="shared" si="2"/>
        <v>12</v>
      </c>
      <c r="B22" s="100">
        <f>AY22</f>
        <v>186</v>
      </c>
      <c r="C22" s="105" t="s">
        <v>154</v>
      </c>
      <c r="D22" s="126" t="s">
        <v>149</v>
      </c>
      <c r="E22" s="127" t="s">
        <v>83</v>
      </c>
      <c r="F22" s="254"/>
      <c r="G22" s="249"/>
      <c r="H22" s="229"/>
      <c r="I22" s="228">
        <v>30</v>
      </c>
      <c r="J22" s="228">
        <v>30</v>
      </c>
      <c r="K22" s="228">
        <v>30</v>
      </c>
      <c r="L22" s="228">
        <v>30</v>
      </c>
      <c r="M22" s="228">
        <v>30</v>
      </c>
      <c r="N22" s="228">
        <v>2</v>
      </c>
      <c r="O22" s="228">
        <v>6</v>
      </c>
      <c r="P22" s="228">
        <v>4</v>
      </c>
      <c r="Q22" s="228">
        <v>30</v>
      </c>
      <c r="R22" s="228">
        <v>5</v>
      </c>
      <c r="S22" s="228">
        <v>5</v>
      </c>
      <c r="T22" s="228">
        <v>4</v>
      </c>
      <c r="U22" s="228">
        <v>10</v>
      </c>
      <c r="V22" s="228">
        <v>4</v>
      </c>
      <c r="W22" s="228">
        <v>30</v>
      </c>
      <c r="X22" s="228">
        <v>30</v>
      </c>
      <c r="Y22" s="228">
        <v>30</v>
      </c>
      <c r="Z22" s="228">
        <v>30</v>
      </c>
      <c r="AA22" s="228">
        <v>30</v>
      </c>
      <c r="AB22" s="228">
        <v>30</v>
      </c>
      <c r="AC22" s="228">
        <v>2</v>
      </c>
      <c r="AD22" s="228">
        <v>18</v>
      </c>
      <c r="AE22" s="228">
        <v>30</v>
      </c>
      <c r="AF22" s="228">
        <v>2</v>
      </c>
      <c r="AG22" s="228">
        <v>30</v>
      </c>
      <c r="AH22" s="228">
        <v>2</v>
      </c>
      <c r="AI22" s="228">
        <v>30</v>
      </c>
      <c r="AJ22" s="228">
        <v>30</v>
      </c>
      <c r="AK22" s="228">
        <v>30</v>
      </c>
      <c r="AL22" s="228">
        <v>30</v>
      </c>
      <c r="AM22" s="228">
        <v>30</v>
      </c>
      <c r="AN22" s="228">
        <v>30</v>
      </c>
      <c r="AO22" s="228">
        <v>30</v>
      </c>
      <c r="AP22" s="228">
        <v>2</v>
      </c>
      <c r="AQ22" s="228"/>
      <c r="AR22" s="228"/>
      <c r="AS22" s="228"/>
      <c r="AT22" s="228"/>
      <c r="AU22" s="228"/>
      <c r="AV22" s="228"/>
      <c r="AW22" s="111"/>
      <c r="AX22" s="120">
        <f>SUM(H22:AW22)</f>
        <v>696</v>
      </c>
      <c r="AY22" s="102">
        <f>AZ22+H22</f>
        <v>186</v>
      </c>
      <c r="AZ22" s="53">
        <f t="shared" si="3"/>
        <v>186</v>
      </c>
      <c r="BA22" s="54">
        <f t="shared" si="4"/>
        <v>2</v>
      </c>
      <c r="BB22" s="54">
        <f t="shared" si="5"/>
        <v>2</v>
      </c>
      <c r="BC22" s="54">
        <f t="shared" si="6"/>
        <v>2</v>
      </c>
      <c r="BD22" s="54">
        <f t="shared" si="7"/>
        <v>2</v>
      </c>
      <c r="BE22" s="54">
        <f t="shared" si="8"/>
        <v>2</v>
      </c>
      <c r="BF22" s="54">
        <f t="shared" si="9"/>
        <v>4</v>
      </c>
      <c r="BG22" s="54">
        <f t="shared" si="10"/>
        <v>4</v>
      </c>
      <c r="BH22" s="54">
        <f t="shared" si="11"/>
        <v>4</v>
      </c>
      <c r="BI22" s="54">
        <f t="shared" si="12"/>
        <v>5</v>
      </c>
      <c r="BJ22" s="54">
        <f t="shared" si="13"/>
        <v>5</v>
      </c>
      <c r="BK22" s="54">
        <f t="shared" si="14"/>
        <v>6</v>
      </c>
      <c r="BL22" s="54">
        <f t="shared" si="24"/>
        <v>10</v>
      </c>
      <c r="BM22" s="54">
        <f t="shared" si="25"/>
        <v>18</v>
      </c>
      <c r="BN22" s="54">
        <f t="shared" si="26"/>
        <v>30</v>
      </c>
      <c r="BO22" s="54">
        <f t="shared" si="27"/>
        <v>30</v>
      </c>
      <c r="BP22" s="54">
        <f t="shared" si="28"/>
        <v>30</v>
      </c>
      <c r="BQ22" s="54">
        <f t="shared" si="29"/>
        <v>30</v>
      </c>
      <c r="BR22" s="54">
        <f t="shared" si="30"/>
        <v>30</v>
      </c>
      <c r="BS22" s="54">
        <f t="shared" si="31"/>
        <v>30</v>
      </c>
      <c r="BT22" s="54">
        <f t="shared" si="32"/>
        <v>30</v>
      </c>
      <c r="BU22" s="54">
        <f t="shared" si="33"/>
        <v>30</v>
      </c>
      <c r="BV22" s="54">
        <f t="shared" si="34"/>
        <v>30</v>
      </c>
      <c r="BW22" s="54">
        <f t="shared" si="35"/>
        <v>30</v>
      </c>
      <c r="BX22" s="54">
        <f t="shared" si="36"/>
        <v>30</v>
      </c>
      <c r="BY22" s="54">
        <f t="shared" si="37"/>
        <v>30</v>
      </c>
      <c r="BZ22" s="54">
        <f t="shared" si="38"/>
        <v>30</v>
      </c>
      <c r="CA22" s="54">
        <f t="shared" si="39"/>
        <v>30</v>
      </c>
      <c r="CB22" s="54">
        <f t="shared" si="40"/>
        <v>30</v>
      </c>
      <c r="CC22" s="54">
        <f t="shared" si="41"/>
        <v>30</v>
      </c>
      <c r="CD22" s="54">
        <f t="shared" si="42"/>
        <v>30</v>
      </c>
      <c r="CE22" s="54">
        <f t="shared" si="43"/>
        <v>30</v>
      </c>
      <c r="CF22" s="54">
        <f t="shared" si="44"/>
        <v>30</v>
      </c>
      <c r="CG22" s="54">
        <f t="shared" si="45"/>
        <v>30</v>
      </c>
      <c r="CH22" s="54">
        <f t="shared" si="46"/>
        <v>30</v>
      </c>
      <c r="CI22" s="54" t="e">
        <f t="shared" si="47"/>
        <v>#NUM!</v>
      </c>
      <c r="CJ22" s="54" t="e">
        <f t="shared" si="48"/>
        <v>#NUM!</v>
      </c>
      <c r="CK22" s="54" t="e">
        <f t="shared" si="49"/>
        <v>#NUM!</v>
      </c>
      <c r="CL22" s="54" t="e">
        <f t="shared" si="50"/>
        <v>#NUM!</v>
      </c>
      <c r="CM22" s="54" t="e">
        <f t="shared" si="51"/>
        <v>#NUM!</v>
      </c>
      <c r="CN22" s="54" t="e">
        <f t="shared" si="52"/>
        <v>#NUM!</v>
      </c>
      <c r="CO22" s="54" t="e">
        <f t="shared" si="53"/>
        <v>#NUM!</v>
      </c>
      <c r="CP22" s="54" t="e">
        <f t="shared" si="54"/>
        <v>#NUM!</v>
      </c>
      <c r="CQ22" s="54"/>
      <c r="CR22" s="55"/>
      <c r="CS22" s="55">
        <f t="shared" si="16"/>
        <v>30</v>
      </c>
      <c r="CT22" s="55" t="e">
        <f t="shared" si="17"/>
        <v>#NUM!</v>
      </c>
      <c r="CU22" s="55" t="e">
        <f>SMALL($I22:$AW22,#REF!)</f>
        <v>#REF!</v>
      </c>
      <c r="CV22" s="55" t="e">
        <f>SMALL($I22:$AW22,#REF!)</f>
        <v>#REF!</v>
      </c>
      <c r="CW22" s="55" t="e">
        <f>SMALL($I22:$AW22,#REF!)</f>
        <v>#REF!</v>
      </c>
      <c r="CX22" s="55" t="e">
        <f>SMALL($I22:$AW22,#REF!)</f>
        <v>#REF!</v>
      </c>
      <c r="CY22" s="55" t="e">
        <f>SMALL($I22:$AW22,#REF!)</f>
        <v>#REF!</v>
      </c>
      <c r="CZ22" s="55" t="e">
        <f t="shared" si="18"/>
        <v>#NUM!</v>
      </c>
      <c r="DA22" s="55" t="e">
        <f t="shared" si="19"/>
        <v>#NUM!</v>
      </c>
      <c r="DB22" s="55" t="e">
        <f t="shared" si="20"/>
        <v>#NUM!</v>
      </c>
      <c r="DC22" s="55" t="e">
        <f t="shared" si="21"/>
        <v>#NUM!</v>
      </c>
      <c r="DD22" s="55" t="e">
        <f>SMALL($I22:$AW22,#REF!)</f>
        <v>#REF!</v>
      </c>
      <c r="DE22" s="55" t="e">
        <f t="shared" si="22"/>
        <v>#NUM!</v>
      </c>
      <c r="DF22" s="55" t="e">
        <f t="shared" si="23"/>
        <v>#NUM!</v>
      </c>
      <c r="DG22" s="55"/>
      <c r="DH22" s="55"/>
      <c r="DI22" s="55"/>
      <c r="DJ22" s="55"/>
    </row>
    <row r="23" spans="1:114" s="11" customFormat="1" ht="12.75">
      <c r="A23" s="199">
        <f t="shared" si="2"/>
        <v>13</v>
      </c>
      <c r="B23" s="100">
        <f>AY23</f>
        <v>208</v>
      </c>
      <c r="C23" s="100">
        <v>2110</v>
      </c>
      <c r="D23" s="110" t="s">
        <v>84</v>
      </c>
      <c r="E23" s="101" t="s">
        <v>85</v>
      </c>
      <c r="F23" s="254"/>
      <c r="G23" s="103"/>
      <c r="H23" s="227"/>
      <c r="I23" s="228">
        <v>30</v>
      </c>
      <c r="J23" s="228">
        <v>30</v>
      </c>
      <c r="K23" s="228">
        <v>30</v>
      </c>
      <c r="L23" s="228">
        <v>30</v>
      </c>
      <c r="M23" s="228">
        <v>30</v>
      </c>
      <c r="N23" s="228">
        <v>30</v>
      </c>
      <c r="O23" s="228">
        <v>4</v>
      </c>
      <c r="P23" s="228">
        <v>30</v>
      </c>
      <c r="Q23" s="228">
        <v>30</v>
      </c>
      <c r="R23" s="228">
        <v>30</v>
      </c>
      <c r="S23" s="228">
        <v>30</v>
      </c>
      <c r="T23" s="228">
        <v>30</v>
      </c>
      <c r="U23" s="228">
        <v>9</v>
      </c>
      <c r="V23" s="228">
        <v>30</v>
      </c>
      <c r="W23" s="228">
        <v>30</v>
      </c>
      <c r="X23" s="228">
        <v>2</v>
      </c>
      <c r="Y23" s="228">
        <v>4</v>
      </c>
      <c r="Z23" s="228">
        <v>2</v>
      </c>
      <c r="AA23" s="228">
        <v>30</v>
      </c>
      <c r="AB23" s="228">
        <v>30</v>
      </c>
      <c r="AC23" s="228">
        <v>30</v>
      </c>
      <c r="AD23" s="228">
        <v>5</v>
      </c>
      <c r="AE23" s="228">
        <v>2</v>
      </c>
      <c r="AF23" s="302">
        <v>1</v>
      </c>
      <c r="AG23" s="228">
        <v>30</v>
      </c>
      <c r="AH23" s="228">
        <v>15</v>
      </c>
      <c r="AI23" s="228">
        <v>8</v>
      </c>
      <c r="AJ23" s="228">
        <v>30</v>
      </c>
      <c r="AK23" s="228">
        <v>3</v>
      </c>
      <c r="AL23" s="228">
        <v>30</v>
      </c>
      <c r="AM23" s="228">
        <v>30</v>
      </c>
      <c r="AN23" s="228">
        <v>3</v>
      </c>
      <c r="AO23" s="228">
        <v>30</v>
      </c>
      <c r="AP23" s="228">
        <v>30</v>
      </c>
      <c r="AQ23" s="228"/>
      <c r="AR23" s="228"/>
      <c r="AS23" s="228"/>
      <c r="AT23" s="228"/>
      <c r="AU23" s="228"/>
      <c r="AV23" s="228"/>
      <c r="AW23" s="111"/>
      <c r="AX23" s="120">
        <f>SUM(H23:AW23)</f>
        <v>718</v>
      </c>
      <c r="AY23" s="102">
        <f>AZ23+H23</f>
        <v>208</v>
      </c>
      <c r="AZ23" s="53">
        <f t="shared" si="3"/>
        <v>208</v>
      </c>
      <c r="BA23" s="54">
        <f t="shared" si="4"/>
        <v>1</v>
      </c>
      <c r="BB23" s="54">
        <f t="shared" si="5"/>
        <v>2</v>
      </c>
      <c r="BC23" s="54">
        <f t="shared" si="6"/>
        <v>2</v>
      </c>
      <c r="BD23" s="54">
        <f t="shared" si="7"/>
        <v>2</v>
      </c>
      <c r="BE23" s="54">
        <f t="shared" si="8"/>
        <v>3</v>
      </c>
      <c r="BF23" s="54">
        <f t="shared" si="9"/>
        <v>3</v>
      </c>
      <c r="BG23" s="54">
        <f t="shared" si="10"/>
        <v>4</v>
      </c>
      <c r="BH23" s="54">
        <f t="shared" si="11"/>
        <v>4</v>
      </c>
      <c r="BI23" s="54">
        <f t="shared" si="12"/>
        <v>5</v>
      </c>
      <c r="BJ23" s="54">
        <f t="shared" si="13"/>
        <v>8</v>
      </c>
      <c r="BK23" s="54">
        <f t="shared" si="14"/>
        <v>9</v>
      </c>
      <c r="BL23" s="54">
        <f t="shared" si="24"/>
        <v>15</v>
      </c>
      <c r="BM23" s="54">
        <f t="shared" si="25"/>
        <v>30</v>
      </c>
      <c r="BN23" s="54">
        <f t="shared" si="26"/>
        <v>30</v>
      </c>
      <c r="BO23" s="54">
        <f t="shared" si="27"/>
        <v>30</v>
      </c>
      <c r="BP23" s="54">
        <f t="shared" si="28"/>
        <v>30</v>
      </c>
      <c r="BQ23" s="54">
        <f t="shared" si="29"/>
        <v>30</v>
      </c>
      <c r="BR23" s="54">
        <f t="shared" si="30"/>
        <v>30</v>
      </c>
      <c r="BS23" s="54">
        <f t="shared" si="31"/>
        <v>30</v>
      </c>
      <c r="BT23" s="54">
        <f t="shared" si="32"/>
        <v>30</v>
      </c>
      <c r="BU23" s="54">
        <f t="shared" si="33"/>
        <v>30</v>
      </c>
      <c r="BV23" s="54">
        <f t="shared" si="34"/>
        <v>30</v>
      </c>
      <c r="BW23" s="54">
        <f t="shared" si="35"/>
        <v>30</v>
      </c>
      <c r="BX23" s="54">
        <f t="shared" si="36"/>
        <v>30</v>
      </c>
      <c r="BY23" s="54">
        <f t="shared" si="37"/>
        <v>30</v>
      </c>
      <c r="BZ23" s="54">
        <f t="shared" si="38"/>
        <v>30</v>
      </c>
      <c r="CA23" s="54">
        <f t="shared" si="39"/>
        <v>30</v>
      </c>
      <c r="CB23" s="54">
        <f t="shared" si="40"/>
        <v>30</v>
      </c>
      <c r="CC23" s="54">
        <f t="shared" si="41"/>
        <v>30</v>
      </c>
      <c r="CD23" s="54">
        <f t="shared" si="42"/>
        <v>30</v>
      </c>
      <c r="CE23" s="54">
        <f t="shared" si="43"/>
        <v>30</v>
      </c>
      <c r="CF23" s="54">
        <f t="shared" si="44"/>
        <v>30</v>
      </c>
      <c r="CG23" s="54">
        <f t="shared" si="45"/>
        <v>30</v>
      </c>
      <c r="CH23" s="54">
        <f t="shared" si="46"/>
        <v>30</v>
      </c>
      <c r="CI23" s="54" t="e">
        <f t="shared" si="47"/>
        <v>#NUM!</v>
      </c>
      <c r="CJ23" s="54" t="e">
        <f t="shared" si="48"/>
        <v>#NUM!</v>
      </c>
      <c r="CK23" s="54" t="e">
        <f t="shared" si="49"/>
        <v>#NUM!</v>
      </c>
      <c r="CL23" s="54" t="e">
        <f t="shared" si="50"/>
        <v>#NUM!</v>
      </c>
      <c r="CM23" s="54" t="e">
        <f t="shared" si="51"/>
        <v>#NUM!</v>
      </c>
      <c r="CN23" s="54" t="e">
        <f t="shared" si="52"/>
        <v>#NUM!</v>
      </c>
      <c r="CO23" s="54" t="e">
        <f t="shared" si="53"/>
        <v>#NUM!</v>
      </c>
      <c r="CP23" s="54" t="e">
        <f t="shared" si="54"/>
        <v>#NUM!</v>
      </c>
      <c r="CQ23" s="54"/>
      <c r="CR23" s="55"/>
      <c r="CS23" s="55">
        <f t="shared" si="16"/>
        <v>30</v>
      </c>
      <c r="CT23" s="55" t="e">
        <f t="shared" si="17"/>
        <v>#NUM!</v>
      </c>
      <c r="CU23" s="55" t="e">
        <f>SMALL($I23:$AW23,#REF!)</f>
        <v>#REF!</v>
      </c>
      <c r="CV23" s="55" t="e">
        <f>SMALL($I23:$AW23,#REF!)</f>
        <v>#REF!</v>
      </c>
      <c r="CW23" s="55" t="e">
        <f>SMALL($I23:$AW23,#REF!)</f>
        <v>#REF!</v>
      </c>
      <c r="CX23" s="55" t="e">
        <f>SMALL($I23:$AW23,#REF!)</f>
        <v>#REF!</v>
      </c>
      <c r="CY23" s="55" t="e">
        <f>SMALL($I23:$AW23,#REF!)</f>
        <v>#REF!</v>
      </c>
      <c r="CZ23" s="55" t="e">
        <f t="shared" si="18"/>
        <v>#NUM!</v>
      </c>
      <c r="DA23" s="55" t="e">
        <f t="shared" si="19"/>
        <v>#NUM!</v>
      </c>
      <c r="DB23" s="55" t="e">
        <f t="shared" si="20"/>
        <v>#NUM!</v>
      </c>
      <c r="DC23" s="55" t="e">
        <f t="shared" si="21"/>
        <v>#NUM!</v>
      </c>
      <c r="DD23" s="55" t="e">
        <f>SMALL($I23:$AW23,#REF!)</f>
        <v>#REF!</v>
      </c>
      <c r="DE23" s="55" t="e">
        <f t="shared" si="22"/>
        <v>#NUM!</v>
      </c>
      <c r="DF23" s="55" t="e">
        <f t="shared" si="23"/>
        <v>#NUM!</v>
      </c>
      <c r="DG23" s="55"/>
      <c r="DH23" s="55"/>
      <c r="DI23" s="55"/>
      <c r="DJ23" s="55"/>
    </row>
    <row r="24" spans="1:114" s="11" customFormat="1" ht="12.75">
      <c r="A24" s="99">
        <f t="shared" si="2"/>
        <v>14</v>
      </c>
      <c r="B24" s="100">
        <f>AY24</f>
        <v>255</v>
      </c>
      <c r="C24" s="100">
        <v>2859</v>
      </c>
      <c r="D24" s="110" t="s">
        <v>115</v>
      </c>
      <c r="E24" s="101" t="s">
        <v>116</v>
      </c>
      <c r="F24" s="101"/>
      <c r="G24" s="102"/>
      <c r="H24" s="227"/>
      <c r="I24" s="228">
        <v>30</v>
      </c>
      <c r="J24" s="228">
        <v>30</v>
      </c>
      <c r="K24" s="228">
        <v>30</v>
      </c>
      <c r="L24" s="228">
        <v>30</v>
      </c>
      <c r="M24" s="228">
        <v>30</v>
      </c>
      <c r="N24" s="228">
        <v>30</v>
      </c>
      <c r="O24" s="228">
        <v>10</v>
      </c>
      <c r="P24" s="228">
        <v>30</v>
      </c>
      <c r="Q24" s="228">
        <v>30</v>
      </c>
      <c r="R24" s="228">
        <v>11</v>
      </c>
      <c r="S24" s="228">
        <v>11</v>
      </c>
      <c r="T24" s="228">
        <v>9</v>
      </c>
      <c r="U24" s="228">
        <v>30</v>
      </c>
      <c r="V24" s="228">
        <v>30</v>
      </c>
      <c r="W24" s="228">
        <v>30</v>
      </c>
      <c r="X24" s="228">
        <v>30</v>
      </c>
      <c r="Y24" s="228">
        <v>8</v>
      </c>
      <c r="Z24" s="228">
        <v>30</v>
      </c>
      <c r="AA24" s="228">
        <v>10</v>
      </c>
      <c r="AB24" s="228">
        <v>30</v>
      </c>
      <c r="AC24" s="228">
        <v>30</v>
      </c>
      <c r="AD24" s="228">
        <v>12</v>
      </c>
      <c r="AE24" s="228">
        <v>30</v>
      </c>
      <c r="AF24" s="228">
        <v>15</v>
      </c>
      <c r="AG24" s="228">
        <v>6</v>
      </c>
      <c r="AH24" s="228">
        <v>11</v>
      </c>
      <c r="AI24" s="228">
        <v>16</v>
      </c>
      <c r="AJ24" s="228">
        <v>9</v>
      </c>
      <c r="AK24" s="228">
        <v>30</v>
      </c>
      <c r="AL24" s="228">
        <v>30</v>
      </c>
      <c r="AM24" s="228">
        <v>30</v>
      </c>
      <c r="AN24" s="228">
        <v>30</v>
      </c>
      <c r="AO24" s="228">
        <v>7</v>
      </c>
      <c r="AP24" s="228">
        <v>30</v>
      </c>
      <c r="AQ24" s="228"/>
      <c r="AR24" s="228"/>
      <c r="AS24" s="228"/>
      <c r="AT24" s="228"/>
      <c r="AU24" s="228"/>
      <c r="AV24" s="228"/>
      <c r="AW24" s="111"/>
      <c r="AX24" s="120">
        <f>SUM(H24:AW24)</f>
        <v>765</v>
      </c>
      <c r="AY24" s="102">
        <f>AZ24+H24</f>
        <v>255</v>
      </c>
      <c r="AZ24" s="53">
        <f t="shared" si="3"/>
        <v>255</v>
      </c>
      <c r="BA24" s="54">
        <f t="shared" si="4"/>
        <v>6</v>
      </c>
      <c r="BB24" s="54">
        <f t="shared" si="5"/>
        <v>7</v>
      </c>
      <c r="BC24" s="54">
        <f t="shared" si="6"/>
        <v>8</v>
      </c>
      <c r="BD24" s="54">
        <f t="shared" si="7"/>
        <v>9</v>
      </c>
      <c r="BE24" s="54">
        <f t="shared" si="8"/>
        <v>9</v>
      </c>
      <c r="BF24" s="54">
        <f t="shared" si="9"/>
        <v>10</v>
      </c>
      <c r="BG24" s="54">
        <f t="shared" si="10"/>
        <v>10</v>
      </c>
      <c r="BH24" s="54">
        <f t="shared" si="11"/>
        <v>11</v>
      </c>
      <c r="BI24" s="54">
        <f t="shared" si="12"/>
        <v>11</v>
      </c>
      <c r="BJ24" s="54">
        <f t="shared" si="13"/>
        <v>11</v>
      </c>
      <c r="BK24" s="54">
        <f t="shared" si="14"/>
        <v>12</v>
      </c>
      <c r="BL24" s="54">
        <f t="shared" si="24"/>
        <v>15</v>
      </c>
      <c r="BM24" s="54">
        <f t="shared" si="25"/>
        <v>16</v>
      </c>
      <c r="BN24" s="54">
        <f t="shared" si="26"/>
        <v>30</v>
      </c>
      <c r="BO24" s="54">
        <f t="shared" si="27"/>
        <v>30</v>
      </c>
      <c r="BP24" s="54">
        <f t="shared" si="28"/>
        <v>30</v>
      </c>
      <c r="BQ24" s="54">
        <f t="shared" si="29"/>
        <v>30</v>
      </c>
      <c r="BR24" s="54">
        <f t="shared" si="30"/>
        <v>30</v>
      </c>
      <c r="BS24" s="54">
        <f t="shared" si="31"/>
        <v>30</v>
      </c>
      <c r="BT24" s="54">
        <f t="shared" si="32"/>
        <v>30</v>
      </c>
      <c r="BU24" s="54">
        <f t="shared" si="33"/>
        <v>30</v>
      </c>
      <c r="BV24" s="54">
        <f t="shared" si="34"/>
        <v>30</v>
      </c>
      <c r="BW24" s="54">
        <f t="shared" si="35"/>
        <v>30</v>
      </c>
      <c r="BX24" s="54">
        <f t="shared" si="36"/>
        <v>30</v>
      </c>
      <c r="BY24" s="54">
        <f t="shared" si="37"/>
        <v>30</v>
      </c>
      <c r="BZ24" s="54">
        <f t="shared" si="38"/>
        <v>30</v>
      </c>
      <c r="CA24" s="54">
        <f t="shared" si="39"/>
        <v>30</v>
      </c>
      <c r="CB24" s="54">
        <f t="shared" si="40"/>
        <v>30</v>
      </c>
      <c r="CC24" s="54">
        <f t="shared" si="41"/>
        <v>30</v>
      </c>
      <c r="CD24" s="54">
        <f t="shared" si="42"/>
        <v>30</v>
      </c>
      <c r="CE24" s="54">
        <f t="shared" si="43"/>
        <v>30</v>
      </c>
      <c r="CF24" s="54">
        <f t="shared" si="44"/>
        <v>30</v>
      </c>
      <c r="CG24" s="54">
        <f t="shared" si="45"/>
        <v>30</v>
      </c>
      <c r="CH24" s="54">
        <f t="shared" si="46"/>
        <v>30</v>
      </c>
      <c r="CI24" s="54" t="e">
        <f t="shared" si="47"/>
        <v>#NUM!</v>
      </c>
      <c r="CJ24" s="54" t="e">
        <f t="shared" si="48"/>
        <v>#NUM!</v>
      </c>
      <c r="CK24" s="54" t="e">
        <f t="shared" si="49"/>
        <v>#NUM!</v>
      </c>
      <c r="CL24" s="54" t="e">
        <f t="shared" si="50"/>
        <v>#NUM!</v>
      </c>
      <c r="CM24" s="54" t="e">
        <f t="shared" si="51"/>
        <v>#NUM!</v>
      </c>
      <c r="CN24" s="54" t="e">
        <f t="shared" si="52"/>
        <v>#NUM!</v>
      </c>
      <c r="CO24" s="54" t="e">
        <f t="shared" si="53"/>
        <v>#NUM!</v>
      </c>
      <c r="CP24" s="54" t="e">
        <f t="shared" si="54"/>
        <v>#NUM!</v>
      </c>
      <c r="CQ24" s="54"/>
      <c r="CR24" s="55"/>
      <c r="CS24" s="55">
        <f t="shared" si="16"/>
        <v>30</v>
      </c>
      <c r="CT24" s="55" t="e">
        <f t="shared" si="17"/>
        <v>#NUM!</v>
      </c>
      <c r="CU24" s="55" t="e">
        <f>SMALL($I24:$AW24,#REF!)</f>
        <v>#REF!</v>
      </c>
      <c r="CV24" s="55" t="e">
        <f>SMALL($I24:$AW24,#REF!)</f>
        <v>#REF!</v>
      </c>
      <c r="CW24" s="55" t="e">
        <f>SMALL($I24:$AW24,#REF!)</f>
        <v>#REF!</v>
      </c>
      <c r="CX24" s="55" t="e">
        <f>SMALL($I24:$AW24,#REF!)</f>
        <v>#REF!</v>
      </c>
      <c r="CY24" s="55" t="e">
        <f>SMALL($I24:$AW24,#REF!)</f>
        <v>#REF!</v>
      </c>
      <c r="CZ24" s="55" t="e">
        <f t="shared" si="18"/>
        <v>#NUM!</v>
      </c>
      <c r="DA24" s="55" t="e">
        <f t="shared" si="19"/>
        <v>#NUM!</v>
      </c>
      <c r="DB24" s="55" t="e">
        <f t="shared" si="20"/>
        <v>#NUM!</v>
      </c>
      <c r="DC24" s="55" t="e">
        <f t="shared" si="21"/>
        <v>#NUM!</v>
      </c>
      <c r="DD24" s="55" t="e">
        <f>SMALL($I24:$AW24,#REF!)</f>
        <v>#REF!</v>
      </c>
      <c r="DE24" s="55" t="e">
        <f t="shared" si="22"/>
        <v>#NUM!</v>
      </c>
      <c r="DF24" s="55" t="e">
        <f t="shared" si="23"/>
        <v>#NUM!</v>
      </c>
      <c r="DG24" s="55"/>
      <c r="DH24" s="55"/>
      <c r="DI24" s="55"/>
      <c r="DJ24" s="55"/>
    </row>
    <row r="25" spans="1:114" s="25" customFormat="1" ht="12.75">
      <c r="A25" s="99">
        <f t="shared" si="2"/>
        <v>15</v>
      </c>
      <c r="B25" s="100">
        <f>AY25</f>
        <v>261</v>
      </c>
      <c r="C25" s="105">
        <v>3209</v>
      </c>
      <c r="D25" s="126" t="s">
        <v>51</v>
      </c>
      <c r="E25" s="127" t="s">
        <v>44</v>
      </c>
      <c r="F25" s="254"/>
      <c r="G25" s="249"/>
      <c r="H25" s="227"/>
      <c r="I25" s="228">
        <v>1</v>
      </c>
      <c r="J25" s="228">
        <v>30</v>
      </c>
      <c r="K25" s="228">
        <v>30</v>
      </c>
      <c r="L25" s="228">
        <v>30</v>
      </c>
      <c r="M25" s="228">
        <v>30</v>
      </c>
      <c r="N25" s="228">
        <v>8</v>
      </c>
      <c r="O25" s="228">
        <v>30</v>
      </c>
      <c r="P25" s="228">
        <v>30</v>
      </c>
      <c r="Q25" s="228">
        <v>30</v>
      </c>
      <c r="R25" s="228">
        <v>30</v>
      </c>
      <c r="S25" s="228">
        <v>30</v>
      </c>
      <c r="T25" s="228">
        <v>30</v>
      </c>
      <c r="U25" s="228">
        <v>30</v>
      </c>
      <c r="V25" s="228">
        <v>30</v>
      </c>
      <c r="W25" s="228">
        <v>4</v>
      </c>
      <c r="X25" s="228">
        <v>30</v>
      </c>
      <c r="Y25" s="228">
        <v>30</v>
      </c>
      <c r="Z25" s="228">
        <v>30</v>
      </c>
      <c r="AA25" s="228">
        <v>30</v>
      </c>
      <c r="AB25" s="228">
        <v>4</v>
      </c>
      <c r="AC25" s="228">
        <v>30</v>
      </c>
      <c r="AD25" s="228">
        <v>30</v>
      </c>
      <c r="AE25" s="228">
        <v>30</v>
      </c>
      <c r="AF25" s="228">
        <v>30</v>
      </c>
      <c r="AG25" s="228">
        <v>30</v>
      </c>
      <c r="AH25" s="228">
        <v>7</v>
      </c>
      <c r="AI25" s="228">
        <v>6</v>
      </c>
      <c r="AJ25" s="228">
        <v>30</v>
      </c>
      <c r="AK25" s="228">
        <v>4</v>
      </c>
      <c r="AL25" s="228">
        <v>5</v>
      </c>
      <c r="AM25" s="228">
        <v>30</v>
      </c>
      <c r="AN25" s="228">
        <v>30</v>
      </c>
      <c r="AO25" s="228">
        <v>3</v>
      </c>
      <c r="AP25" s="228">
        <v>9</v>
      </c>
      <c r="AQ25" s="228"/>
      <c r="AR25" s="228"/>
      <c r="AS25" s="228"/>
      <c r="AT25" s="228"/>
      <c r="AU25" s="228"/>
      <c r="AV25" s="228"/>
      <c r="AW25" s="111"/>
      <c r="AX25" s="120">
        <f>SUM(H25:AW25)</f>
        <v>771</v>
      </c>
      <c r="AY25" s="148">
        <f>AZ25+H25</f>
        <v>261</v>
      </c>
      <c r="AZ25" s="53">
        <f t="shared" si="3"/>
        <v>261</v>
      </c>
      <c r="BA25" s="54">
        <f t="shared" si="4"/>
        <v>1</v>
      </c>
      <c r="BB25" s="54">
        <f t="shared" si="5"/>
        <v>3</v>
      </c>
      <c r="BC25" s="54">
        <f t="shared" si="6"/>
        <v>4</v>
      </c>
      <c r="BD25" s="54">
        <f t="shared" si="7"/>
        <v>4</v>
      </c>
      <c r="BE25" s="54">
        <f t="shared" si="8"/>
        <v>4</v>
      </c>
      <c r="BF25" s="54">
        <f t="shared" si="9"/>
        <v>5</v>
      </c>
      <c r="BG25" s="54">
        <f t="shared" si="10"/>
        <v>6</v>
      </c>
      <c r="BH25" s="54">
        <f t="shared" si="11"/>
        <v>7</v>
      </c>
      <c r="BI25" s="54">
        <f t="shared" si="12"/>
        <v>8</v>
      </c>
      <c r="BJ25" s="54">
        <f t="shared" si="13"/>
        <v>9</v>
      </c>
      <c r="BK25" s="54">
        <f t="shared" si="14"/>
        <v>30</v>
      </c>
      <c r="BL25" s="54">
        <f t="shared" si="24"/>
        <v>30</v>
      </c>
      <c r="BM25" s="54">
        <f t="shared" si="25"/>
        <v>30</v>
      </c>
      <c r="BN25" s="54">
        <f t="shared" si="26"/>
        <v>30</v>
      </c>
      <c r="BO25" s="54">
        <f t="shared" si="27"/>
        <v>30</v>
      </c>
      <c r="BP25" s="54">
        <f t="shared" si="28"/>
        <v>30</v>
      </c>
      <c r="BQ25" s="54">
        <f t="shared" si="29"/>
        <v>30</v>
      </c>
      <c r="BR25" s="54">
        <f t="shared" si="30"/>
        <v>30</v>
      </c>
      <c r="BS25" s="54">
        <f t="shared" si="31"/>
        <v>30</v>
      </c>
      <c r="BT25" s="54">
        <f t="shared" si="32"/>
        <v>30</v>
      </c>
      <c r="BU25" s="54">
        <f t="shared" si="33"/>
        <v>30</v>
      </c>
      <c r="BV25" s="54">
        <f t="shared" si="34"/>
        <v>30</v>
      </c>
      <c r="BW25" s="54">
        <f t="shared" si="35"/>
        <v>30</v>
      </c>
      <c r="BX25" s="54">
        <f t="shared" si="36"/>
        <v>30</v>
      </c>
      <c r="BY25" s="54">
        <f t="shared" si="37"/>
        <v>30</v>
      </c>
      <c r="BZ25" s="54">
        <f t="shared" si="38"/>
        <v>30</v>
      </c>
      <c r="CA25" s="54">
        <f t="shared" si="39"/>
        <v>30</v>
      </c>
      <c r="CB25" s="54">
        <f t="shared" si="40"/>
        <v>30</v>
      </c>
      <c r="CC25" s="54">
        <f t="shared" si="41"/>
        <v>30</v>
      </c>
      <c r="CD25" s="54">
        <f t="shared" si="42"/>
        <v>30</v>
      </c>
      <c r="CE25" s="54">
        <f t="shared" si="43"/>
        <v>30</v>
      </c>
      <c r="CF25" s="54">
        <f t="shared" si="44"/>
        <v>30</v>
      </c>
      <c r="CG25" s="54">
        <f t="shared" si="45"/>
        <v>30</v>
      </c>
      <c r="CH25" s="54">
        <f t="shared" si="46"/>
        <v>30</v>
      </c>
      <c r="CI25" s="54" t="e">
        <f t="shared" si="47"/>
        <v>#NUM!</v>
      </c>
      <c r="CJ25" s="54" t="e">
        <f t="shared" si="48"/>
        <v>#NUM!</v>
      </c>
      <c r="CK25" s="54" t="e">
        <f t="shared" si="49"/>
        <v>#NUM!</v>
      </c>
      <c r="CL25" s="54" t="e">
        <f t="shared" si="50"/>
        <v>#NUM!</v>
      </c>
      <c r="CM25" s="54" t="e">
        <f t="shared" si="51"/>
        <v>#NUM!</v>
      </c>
      <c r="CN25" s="54" t="e">
        <f t="shared" si="52"/>
        <v>#NUM!</v>
      </c>
      <c r="CO25" s="54" t="e">
        <f t="shared" si="53"/>
        <v>#NUM!</v>
      </c>
      <c r="CP25" s="54" t="e">
        <f t="shared" si="54"/>
        <v>#NUM!</v>
      </c>
      <c r="CQ25" s="54"/>
      <c r="CR25" s="54"/>
      <c r="CS25" s="54">
        <f t="shared" si="16"/>
        <v>30</v>
      </c>
      <c r="CT25" s="54" t="e">
        <f t="shared" si="17"/>
        <v>#NUM!</v>
      </c>
      <c r="CU25" s="54" t="e">
        <f>SMALL($I25:$AW25,#REF!)</f>
        <v>#REF!</v>
      </c>
      <c r="CV25" s="54" t="e">
        <f>SMALL($I25:$AW25,#REF!)</f>
        <v>#REF!</v>
      </c>
      <c r="CW25" s="54" t="e">
        <f>SMALL($I25:$AW25,#REF!)</f>
        <v>#REF!</v>
      </c>
      <c r="CX25" s="54" t="e">
        <f>SMALL($I25:$AW25,#REF!)</f>
        <v>#REF!</v>
      </c>
      <c r="CY25" s="54" t="e">
        <f>SMALL($I25:$AW25,#REF!)</f>
        <v>#REF!</v>
      </c>
      <c r="CZ25" s="54" t="e">
        <f t="shared" si="18"/>
        <v>#NUM!</v>
      </c>
      <c r="DA25" s="54" t="e">
        <f t="shared" si="19"/>
        <v>#NUM!</v>
      </c>
      <c r="DB25" s="54" t="e">
        <f t="shared" si="20"/>
        <v>#NUM!</v>
      </c>
      <c r="DC25" s="54" t="e">
        <f t="shared" si="21"/>
        <v>#NUM!</v>
      </c>
      <c r="DD25" s="54" t="e">
        <f>SMALL($I25:$AW25,#REF!)</f>
        <v>#REF!</v>
      </c>
      <c r="DE25" s="54" t="e">
        <f t="shared" si="22"/>
        <v>#NUM!</v>
      </c>
      <c r="DF25" s="54" t="e">
        <f t="shared" si="23"/>
        <v>#NUM!</v>
      </c>
      <c r="DG25" s="54"/>
      <c r="DH25" s="54"/>
      <c r="DI25" s="54"/>
      <c r="DJ25" s="54"/>
    </row>
    <row r="26" spans="1:114" s="11" customFormat="1" ht="12.75" customHeight="1">
      <c r="A26" s="199">
        <f t="shared" si="2"/>
        <v>16</v>
      </c>
      <c r="B26" s="100">
        <f>AY26</f>
        <v>261</v>
      </c>
      <c r="C26" s="216">
        <v>3206</v>
      </c>
      <c r="D26" s="126" t="s">
        <v>135</v>
      </c>
      <c r="E26" s="127" t="s">
        <v>134</v>
      </c>
      <c r="F26" s="254"/>
      <c r="G26" s="103"/>
      <c r="H26" s="227"/>
      <c r="I26" s="228">
        <v>30</v>
      </c>
      <c r="J26" s="228">
        <v>30</v>
      </c>
      <c r="K26" s="228">
        <v>30</v>
      </c>
      <c r="L26" s="228">
        <v>9</v>
      </c>
      <c r="M26" s="228">
        <v>30</v>
      </c>
      <c r="N26" s="228">
        <v>7</v>
      </c>
      <c r="O26" s="228">
        <v>30</v>
      </c>
      <c r="P26" s="228">
        <v>30</v>
      </c>
      <c r="Q26" s="228">
        <v>30</v>
      </c>
      <c r="R26" s="228">
        <v>30</v>
      </c>
      <c r="S26" s="228">
        <v>30</v>
      </c>
      <c r="T26" s="228">
        <v>30</v>
      </c>
      <c r="U26" s="228">
        <v>30</v>
      </c>
      <c r="V26" s="228">
        <v>30</v>
      </c>
      <c r="W26" s="228">
        <v>30</v>
      </c>
      <c r="X26" s="228">
        <v>30</v>
      </c>
      <c r="Y26" s="228">
        <v>30</v>
      </c>
      <c r="Z26" s="228">
        <v>4</v>
      </c>
      <c r="AA26" s="228">
        <v>5</v>
      </c>
      <c r="AB26" s="228">
        <v>5</v>
      </c>
      <c r="AC26" s="228">
        <v>30</v>
      </c>
      <c r="AD26" s="228">
        <v>30</v>
      </c>
      <c r="AE26" s="228">
        <v>10</v>
      </c>
      <c r="AF26" s="228">
        <v>9</v>
      </c>
      <c r="AG26" s="228">
        <v>30</v>
      </c>
      <c r="AH26" s="228">
        <v>30</v>
      </c>
      <c r="AI26" s="228">
        <v>12</v>
      </c>
      <c r="AJ26" s="228">
        <v>8</v>
      </c>
      <c r="AK26" s="228">
        <v>7</v>
      </c>
      <c r="AL26" s="228">
        <v>30</v>
      </c>
      <c r="AM26" s="228">
        <v>30</v>
      </c>
      <c r="AN26" s="228">
        <v>30</v>
      </c>
      <c r="AO26" s="228">
        <v>30</v>
      </c>
      <c r="AP26" s="228">
        <v>5</v>
      </c>
      <c r="AQ26" s="228"/>
      <c r="AR26" s="228"/>
      <c r="AS26" s="228"/>
      <c r="AT26" s="228"/>
      <c r="AU26" s="228"/>
      <c r="AV26" s="228"/>
      <c r="AW26" s="111"/>
      <c r="AX26" s="120">
        <f>SUM(H26:AW26)</f>
        <v>771</v>
      </c>
      <c r="AY26" s="102">
        <f>AZ26+H26</f>
        <v>261</v>
      </c>
      <c r="AZ26" s="53">
        <f t="shared" si="3"/>
        <v>261</v>
      </c>
      <c r="BA26" s="54">
        <f t="shared" si="4"/>
        <v>4</v>
      </c>
      <c r="BB26" s="54">
        <f t="shared" si="5"/>
        <v>5</v>
      </c>
      <c r="BC26" s="54">
        <f t="shared" si="6"/>
        <v>5</v>
      </c>
      <c r="BD26" s="54">
        <f t="shared" si="7"/>
        <v>5</v>
      </c>
      <c r="BE26" s="54">
        <f t="shared" si="8"/>
        <v>7</v>
      </c>
      <c r="BF26" s="54">
        <f t="shared" si="9"/>
        <v>7</v>
      </c>
      <c r="BG26" s="54">
        <f t="shared" si="10"/>
        <v>8</v>
      </c>
      <c r="BH26" s="54">
        <f t="shared" si="11"/>
        <v>9</v>
      </c>
      <c r="BI26" s="54">
        <f t="shared" si="12"/>
        <v>9</v>
      </c>
      <c r="BJ26" s="54">
        <f t="shared" si="13"/>
        <v>10</v>
      </c>
      <c r="BK26" s="54">
        <f t="shared" si="14"/>
        <v>12</v>
      </c>
      <c r="BL26" s="54">
        <f t="shared" si="24"/>
        <v>30</v>
      </c>
      <c r="BM26" s="54">
        <f t="shared" si="25"/>
        <v>30</v>
      </c>
      <c r="BN26" s="54">
        <f t="shared" si="26"/>
        <v>30</v>
      </c>
      <c r="BO26" s="54">
        <f t="shared" si="27"/>
        <v>30</v>
      </c>
      <c r="BP26" s="54">
        <f t="shared" si="28"/>
        <v>30</v>
      </c>
      <c r="BQ26" s="54">
        <f t="shared" si="29"/>
        <v>30</v>
      </c>
      <c r="BR26" s="54">
        <f t="shared" si="30"/>
        <v>30</v>
      </c>
      <c r="BS26" s="54">
        <f t="shared" si="31"/>
        <v>30</v>
      </c>
      <c r="BT26" s="54">
        <f t="shared" si="32"/>
        <v>30</v>
      </c>
      <c r="BU26" s="54">
        <f t="shared" si="33"/>
        <v>30</v>
      </c>
      <c r="BV26" s="54">
        <f t="shared" si="34"/>
        <v>30</v>
      </c>
      <c r="BW26" s="54">
        <f t="shared" si="35"/>
        <v>30</v>
      </c>
      <c r="BX26" s="54">
        <f t="shared" si="36"/>
        <v>30</v>
      </c>
      <c r="BY26" s="54">
        <f t="shared" si="37"/>
        <v>30</v>
      </c>
      <c r="BZ26" s="54">
        <f t="shared" si="38"/>
        <v>30</v>
      </c>
      <c r="CA26" s="54">
        <f t="shared" si="39"/>
        <v>30</v>
      </c>
      <c r="CB26" s="54">
        <f t="shared" si="40"/>
        <v>30</v>
      </c>
      <c r="CC26" s="54">
        <f t="shared" si="41"/>
        <v>30</v>
      </c>
      <c r="CD26" s="54">
        <f t="shared" si="42"/>
        <v>30</v>
      </c>
      <c r="CE26" s="54">
        <f t="shared" si="43"/>
        <v>30</v>
      </c>
      <c r="CF26" s="54">
        <f t="shared" si="44"/>
        <v>30</v>
      </c>
      <c r="CG26" s="54">
        <f t="shared" si="45"/>
        <v>30</v>
      </c>
      <c r="CH26" s="54">
        <f t="shared" si="46"/>
        <v>30</v>
      </c>
      <c r="CI26" s="54" t="e">
        <f t="shared" si="47"/>
        <v>#NUM!</v>
      </c>
      <c r="CJ26" s="54" t="e">
        <f t="shared" si="48"/>
        <v>#NUM!</v>
      </c>
      <c r="CK26" s="54" t="e">
        <f t="shared" si="49"/>
        <v>#NUM!</v>
      </c>
      <c r="CL26" s="54" t="e">
        <f t="shared" si="50"/>
        <v>#NUM!</v>
      </c>
      <c r="CM26" s="54" t="e">
        <f t="shared" si="51"/>
        <v>#NUM!</v>
      </c>
      <c r="CN26" s="54" t="e">
        <f t="shared" si="52"/>
        <v>#NUM!</v>
      </c>
      <c r="CO26" s="54" t="e">
        <f t="shared" si="53"/>
        <v>#NUM!</v>
      </c>
      <c r="CP26" s="54" t="e">
        <f t="shared" si="54"/>
        <v>#NUM!</v>
      </c>
      <c r="CQ26" s="54"/>
      <c r="CR26" s="55"/>
      <c r="CS26" s="55">
        <f t="shared" si="16"/>
        <v>30</v>
      </c>
      <c r="CT26" s="55" t="e">
        <f t="shared" si="17"/>
        <v>#NUM!</v>
      </c>
      <c r="CU26" s="55" t="e">
        <f>SMALL($I26:$AW26,#REF!)</f>
        <v>#REF!</v>
      </c>
      <c r="CV26" s="55" t="e">
        <f>SMALL($I26:$AW26,#REF!)</f>
        <v>#REF!</v>
      </c>
      <c r="CW26" s="55" t="e">
        <f>SMALL($I26:$AW26,#REF!)</f>
        <v>#REF!</v>
      </c>
      <c r="CX26" s="55" t="e">
        <f>SMALL($I26:$AW26,#REF!)</f>
        <v>#REF!</v>
      </c>
      <c r="CY26" s="55" t="e">
        <f>SMALL($I26:$AW26,#REF!)</f>
        <v>#REF!</v>
      </c>
      <c r="CZ26" s="55" t="e">
        <f t="shared" si="18"/>
        <v>#NUM!</v>
      </c>
      <c r="DA26" s="55" t="e">
        <f t="shared" si="19"/>
        <v>#NUM!</v>
      </c>
      <c r="DB26" s="55" t="e">
        <f t="shared" si="20"/>
        <v>#NUM!</v>
      </c>
      <c r="DC26" s="55" t="e">
        <f t="shared" si="21"/>
        <v>#NUM!</v>
      </c>
      <c r="DD26" s="55" t="e">
        <f>SMALL($I26:$AW26,#REF!)</f>
        <v>#REF!</v>
      </c>
      <c r="DE26" s="55" t="e">
        <f t="shared" si="22"/>
        <v>#NUM!</v>
      </c>
      <c r="DF26" s="55" t="e">
        <f t="shared" si="23"/>
        <v>#NUM!</v>
      </c>
      <c r="DG26" s="55"/>
      <c r="DH26" s="55"/>
      <c r="DI26" s="55"/>
      <c r="DJ26" s="55"/>
    </row>
    <row r="27" spans="1:114" s="11" customFormat="1" ht="12.75">
      <c r="A27" s="99">
        <f t="shared" si="2"/>
        <v>17</v>
      </c>
      <c r="B27" s="100">
        <f>AY27</f>
        <v>268</v>
      </c>
      <c r="C27" s="105" t="s">
        <v>32</v>
      </c>
      <c r="D27" s="126" t="s">
        <v>5</v>
      </c>
      <c r="E27" s="127" t="s">
        <v>33</v>
      </c>
      <c r="F27" s="254"/>
      <c r="G27" s="249"/>
      <c r="H27" s="227"/>
      <c r="I27" s="228">
        <v>30</v>
      </c>
      <c r="J27" s="228">
        <v>6</v>
      </c>
      <c r="K27" s="228">
        <v>30</v>
      </c>
      <c r="L27" s="228">
        <v>30</v>
      </c>
      <c r="M27" s="228">
        <v>4</v>
      </c>
      <c r="N27" s="228">
        <v>11</v>
      </c>
      <c r="O27" s="228">
        <v>30</v>
      </c>
      <c r="P27" s="228">
        <v>30</v>
      </c>
      <c r="Q27" s="228">
        <v>30</v>
      </c>
      <c r="R27" s="228">
        <v>30</v>
      </c>
      <c r="S27" s="228">
        <v>30</v>
      </c>
      <c r="T27" s="228">
        <v>30</v>
      </c>
      <c r="U27" s="228">
        <v>30</v>
      </c>
      <c r="V27" s="228">
        <v>9</v>
      </c>
      <c r="W27" s="228">
        <v>30</v>
      </c>
      <c r="X27" s="228">
        <v>30</v>
      </c>
      <c r="Y27" s="228">
        <v>30</v>
      </c>
      <c r="Z27" s="228">
        <v>30</v>
      </c>
      <c r="AA27" s="228">
        <v>7</v>
      </c>
      <c r="AB27" s="228">
        <v>30</v>
      </c>
      <c r="AC27" s="228">
        <v>30</v>
      </c>
      <c r="AD27" s="228">
        <v>30</v>
      </c>
      <c r="AE27" s="228">
        <v>30</v>
      </c>
      <c r="AF27" s="228">
        <v>30</v>
      </c>
      <c r="AG27" s="228">
        <v>30</v>
      </c>
      <c r="AH27" s="228">
        <v>12</v>
      </c>
      <c r="AI27" s="228">
        <v>9</v>
      </c>
      <c r="AJ27" s="228">
        <v>7</v>
      </c>
      <c r="AK27" s="228">
        <v>11</v>
      </c>
      <c r="AL27" s="228">
        <v>30</v>
      </c>
      <c r="AM27" s="228">
        <v>4</v>
      </c>
      <c r="AN27" s="228">
        <v>8</v>
      </c>
      <c r="AO27" s="228">
        <v>30</v>
      </c>
      <c r="AP27" s="228">
        <v>30</v>
      </c>
      <c r="AQ27" s="228"/>
      <c r="AR27" s="228"/>
      <c r="AS27" s="228"/>
      <c r="AT27" s="228"/>
      <c r="AU27" s="228"/>
      <c r="AV27" s="228"/>
      <c r="AW27" s="111"/>
      <c r="AX27" s="120">
        <f>SUM(H27:AW27)</f>
        <v>778</v>
      </c>
      <c r="AY27" s="102">
        <f>AZ27+H27</f>
        <v>268</v>
      </c>
      <c r="AZ27" s="53">
        <f t="shared" si="3"/>
        <v>268</v>
      </c>
      <c r="BA27" s="54">
        <f t="shared" si="4"/>
        <v>4</v>
      </c>
      <c r="BB27" s="54">
        <f t="shared" si="5"/>
        <v>4</v>
      </c>
      <c r="BC27" s="54">
        <f t="shared" si="6"/>
        <v>6</v>
      </c>
      <c r="BD27" s="54">
        <f t="shared" si="7"/>
        <v>7</v>
      </c>
      <c r="BE27" s="54">
        <f t="shared" si="8"/>
        <v>7</v>
      </c>
      <c r="BF27" s="54">
        <f t="shared" si="9"/>
        <v>8</v>
      </c>
      <c r="BG27" s="54">
        <f t="shared" si="10"/>
        <v>9</v>
      </c>
      <c r="BH27" s="54">
        <f t="shared" si="11"/>
        <v>9</v>
      </c>
      <c r="BI27" s="54">
        <f t="shared" si="12"/>
        <v>11</v>
      </c>
      <c r="BJ27" s="54">
        <f t="shared" si="13"/>
        <v>11</v>
      </c>
      <c r="BK27" s="54">
        <f t="shared" si="14"/>
        <v>12</v>
      </c>
      <c r="BL27" s="54">
        <f t="shared" si="24"/>
        <v>30</v>
      </c>
      <c r="BM27" s="54">
        <f t="shared" si="25"/>
        <v>30</v>
      </c>
      <c r="BN27" s="54">
        <f t="shared" si="26"/>
        <v>30</v>
      </c>
      <c r="BO27" s="54">
        <f t="shared" si="27"/>
        <v>30</v>
      </c>
      <c r="BP27" s="54">
        <f t="shared" si="28"/>
        <v>30</v>
      </c>
      <c r="BQ27" s="54">
        <f t="shared" si="29"/>
        <v>30</v>
      </c>
      <c r="BR27" s="54">
        <f t="shared" si="30"/>
        <v>30</v>
      </c>
      <c r="BS27" s="54">
        <f t="shared" si="31"/>
        <v>30</v>
      </c>
      <c r="BT27" s="54">
        <f t="shared" si="32"/>
        <v>30</v>
      </c>
      <c r="BU27" s="54">
        <f t="shared" si="33"/>
        <v>30</v>
      </c>
      <c r="BV27" s="54">
        <f t="shared" si="34"/>
        <v>30</v>
      </c>
      <c r="BW27" s="54">
        <f t="shared" si="35"/>
        <v>30</v>
      </c>
      <c r="BX27" s="54">
        <f t="shared" si="36"/>
        <v>30</v>
      </c>
      <c r="BY27" s="54">
        <f t="shared" si="37"/>
        <v>30</v>
      </c>
      <c r="BZ27" s="54">
        <f t="shared" si="38"/>
        <v>30</v>
      </c>
      <c r="CA27" s="54">
        <f t="shared" si="39"/>
        <v>30</v>
      </c>
      <c r="CB27" s="54">
        <f t="shared" si="40"/>
        <v>30</v>
      </c>
      <c r="CC27" s="54">
        <f t="shared" si="41"/>
        <v>30</v>
      </c>
      <c r="CD27" s="54">
        <f t="shared" si="42"/>
        <v>30</v>
      </c>
      <c r="CE27" s="54">
        <f t="shared" si="43"/>
        <v>30</v>
      </c>
      <c r="CF27" s="54">
        <f t="shared" si="44"/>
        <v>30</v>
      </c>
      <c r="CG27" s="54">
        <f t="shared" si="45"/>
        <v>30</v>
      </c>
      <c r="CH27" s="54">
        <f t="shared" si="46"/>
        <v>30</v>
      </c>
      <c r="CI27" s="54" t="e">
        <f t="shared" si="47"/>
        <v>#NUM!</v>
      </c>
      <c r="CJ27" s="54" t="e">
        <f t="shared" si="48"/>
        <v>#NUM!</v>
      </c>
      <c r="CK27" s="54" t="e">
        <f t="shared" si="49"/>
        <v>#NUM!</v>
      </c>
      <c r="CL27" s="54" t="e">
        <f t="shared" si="50"/>
        <v>#NUM!</v>
      </c>
      <c r="CM27" s="54" t="e">
        <f t="shared" si="51"/>
        <v>#NUM!</v>
      </c>
      <c r="CN27" s="54" t="e">
        <f t="shared" si="52"/>
        <v>#NUM!</v>
      </c>
      <c r="CO27" s="54" t="e">
        <f t="shared" si="53"/>
        <v>#NUM!</v>
      </c>
      <c r="CP27" s="54" t="e">
        <f t="shared" si="54"/>
        <v>#NUM!</v>
      </c>
      <c r="CQ27" s="54"/>
      <c r="CR27" s="55"/>
      <c r="CS27" s="55">
        <f t="shared" si="16"/>
        <v>30</v>
      </c>
      <c r="CT27" s="55" t="e">
        <f t="shared" si="17"/>
        <v>#NUM!</v>
      </c>
      <c r="CU27" s="55" t="e">
        <f>SMALL($I27:$AW27,#REF!)</f>
        <v>#REF!</v>
      </c>
      <c r="CV27" s="55" t="e">
        <f>SMALL($I27:$AW27,#REF!)</f>
        <v>#REF!</v>
      </c>
      <c r="CW27" s="55" t="e">
        <f>SMALL($I27:$AW27,#REF!)</f>
        <v>#REF!</v>
      </c>
      <c r="CX27" s="55" t="e">
        <f>SMALL($I27:$AW27,#REF!)</f>
        <v>#REF!</v>
      </c>
      <c r="CY27" s="55" t="e">
        <f>SMALL($I27:$AW27,#REF!)</f>
        <v>#REF!</v>
      </c>
      <c r="CZ27" s="55" t="e">
        <f t="shared" si="18"/>
        <v>#NUM!</v>
      </c>
      <c r="DA27" s="55" t="e">
        <f t="shared" si="19"/>
        <v>#NUM!</v>
      </c>
      <c r="DB27" s="55" t="e">
        <f t="shared" si="20"/>
        <v>#NUM!</v>
      </c>
      <c r="DC27" s="55" t="e">
        <f t="shared" si="21"/>
        <v>#NUM!</v>
      </c>
      <c r="DD27" s="55" t="e">
        <f>SMALL($I27:$AW27,#REF!)</f>
        <v>#REF!</v>
      </c>
      <c r="DE27" s="55" t="e">
        <f t="shared" si="22"/>
        <v>#NUM!</v>
      </c>
      <c r="DF27" s="55" t="e">
        <f t="shared" si="23"/>
        <v>#NUM!</v>
      </c>
      <c r="DG27" s="55"/>
      <c r="DH27" s="55"/>
      <c r="DI27" s="55"/>
      <c r="DJ27" s="55"/>
    </row>
    <row r="28" spans="1:114" s="11" customFormat="1" ht="12.75">
      <c r="A28" s="99">
        <f t="shared" si="2"/>
        <v>18</v>
      </c>
      <c r="B28" s="100">
        <f>AY28</f>
        <v>323</v>
      </c>
      <c r="C28" s="100">
        <v>3060</v>
      </c>
      <c r="D28" s="110"/>
      <c r="E28" s="101" t="s">
        <v>188</v>
      </c>
      <c r="F28" s="254"/>
      <c r="G28" s="249"/>
      <c r="H28" s="227"/>
      <c r="I28" s="228">
        <v>30</v>
      </c>
      <c r="J28" s="228">
        <v>30</v>
      </c>
      <c r="K28" s="228">
        <v>30</v>
      </c>
      <c r="L28" s="228">
        <v>10</v>
      </c>
      <c r="M28" s="228">
        <v>6</v>
      </c>
      <c r="N28" s="228">
        <v>15</v>
      </c>
      <c r="O28" s="228">
        <v>30</v>
      </c>
      <c r="P28" s="228">
        <v>30</v>
      </c>
      <c r="Q28" s="228">
        <v>30</v>
      </c>
      <c r="R28" s="228">
        <v>10</v>
      </c>
      <c r="S28" s="228">
        <v>30</v>
      </c>
      <c r="T28" s="228">
        <v>30</v>
      </c>
      <c r="U28" s="228">
        <v>12</v>
      </c>
      <c r="V28" s="228">
        <v>30</v>
      </c>
      <c r="W28" s="228">
        <v>30</v>
      </c>
      <c r="X28" s="228">
        <v>30</v>
      </c>
      <c r="Y28" s="228">
        <v>30</v>
      </c>
      <c r="Z28" s="228">
        <v>30</v>
      </c>
      <c r="AA28" s="228">
        <v>30</v>
      </c>
      <c r="AB28" s="228">
        <v>12</v>
      </c>
      <c r="AC28" s="228">
        <v>4</v>
      </c>
      <c r="AD28" s="228">
        <v>18</v>
      </c>
      <c r="AE28" s="228">
        <v>13</v>
      </c>
      <c r="AF28" s="228">
        <v>30</v>
      </c>
      <c r="AG28" s="228">
        <v>30</v>
      </c>
      <c r="AH28" s="228">
        <v>30</v>
      </c>
      <c r="AI28" s="228">
        <v>30</v>
      </c>
      <c r="AJ28" s="228">
        <v>30</v>
      </c>
      <c r="AK28" s="228">
        <v>30</v>
      </c>
      <c r="AL28" s="228">
        <v>30</v>
      </c>
      <c r="AM28" s="228">
        <v>30</v>
      </c>
      <c r="AN28" s="228">
        <v>30</v>
      </c>
      <c r="AO28" s="228">
        <v>30</v>
      </c>
      <c r="AP28" s="228">
        <v>13</v>
      </c>
      <c r="AQ28" s="228"/>
      <c r="AR28" s="228"/>
      <c r="AS28" s="228"/>
      <c r="AT28" s="228"/>
      <c r="AU28" s="228"/>
      <c r="AV28" s="228"/>
      <c r="AW28" s="111"/>
      <c r="AX28" s="120">
        <f>SUM(H28:AW28)</f>
        <v>833</v>
      </c>
      <c r="AY28" s="102">
        <f>AZ28+H28</f>
        <v>323</v>
      </c>
      <c r="AZ28" s="53">
        <f t="shared" si="3"/>
        <v>323</v>
      </c>
      <c r="BA28" s="54">
        <f t="shared" si="4"/>
        <v>4</v>
      </c>
      <c r="BB28" s="54">
        <f t="shared" si="5"/>
        <v>6</v>
      </c>
      <c r="BC28" s="54">
        <f t="shared" si="6"/>
        <v>10</v>
      </c>
      <c r="BD28" s="54">
        <f t="shared" si="7"/>
        <v>10</v>
      </c>
      <c r="BE28" s="54">
        <f t="shared" si="8"/>
        <v>12</v>
      </c>
      <c r="BF28" s="54">
        <f t="shared" si="9"/>
        <v>12</v>
      </c>
      <c r="BG28" s="54">
        <f t="shared" si="10"/>
        <v>13</v>
      </c>
      <c r="BH28" s="54">
        <f t="shared" si="11"/>
        <v>13</v>
      </c>
      <c r="BI28" s="54">
        <f t="shared" si="12"/>
        <v>15</v>
      </c>
      <c r="BJ28" s="54">
        <f t="shared" si="13"/>
        <v>18</v>
      </c>
      <c r="BK28" s="54">
        <f t="shared" si="14"/>
        <v>30</v>
      </c>
      <c r="BL28" s="54">
        <f t="shared" si="24"/>
        <v>30</v>
      </c>
      <c r="BM28" s="54">
        <f t="shared" si="25"/>
        <v>30</v>
      </c>
      <c r="BN28" s="54">
        <f t="shared" si="26"/>
        <v>30</v>
      </c>
      <c r="BO28" s="54">
        <f t="shared" si="27"/>
        <v>30</v>
      </c>
      <c r="BP28" s="54">
        <f t="shared" si="28"/>
        <v>30</v>
      </c>
      <c r="BQ28" s="54">
        <f t="shared" si="29"/>
        <v>30</v>
      </c>
      <c r="BR28" s="54">
        <f t="shared" si="30"/>
        <v>30</v>
      </c>
      <c r="BS28" s="54">
        <f t="shared" si="31"/>
        <v>30</v>
      </c>
      <c r="BT28" s="54">
        <f t="shared" si="32"/>
        <v>30</v>
      </c>
      <c r="BU28" s="54">
        <f t="shared" si="33"/>
        <v>30</v>
      </c>
      <c r="BV28" s="54">
        <f t="shared" si="34"/>
        <v>30</v>
      </c>
      <c r="BW28" s="54">
        <f t="shared" si="35"/>
        <v>30</v>
      </c>
      <c r="BX28" s="54">
        <f t="shared" si="36"/>
        <v>30</v>
      </c>
      <c r="BY28" s="54">
        <f t="shared" si="37"/>
        <v>30</v>
      </c>
      <c r="BZ28" s="54">
        <f t="shared" si="38"/>
        <v>30</v>
      </c>
      <c r="CA28" s="54">
        <f t="shared" si="39"/>
        <v>30</v>
      </c>
      <c r="CB28" s="54">
        <f t="shared" si="40"/>
        <v>30</v>
      </c>
      <c r="CC28" s="54">
        <f t="shared" si="41"/>
        <v>30</v>
      </c>
      <c r="CD28" s="54">
        <f t="shared" si="42"/>
        <v>30</v>
      </c>
      <c r="CE28" s="54">
        <f t="shared" si="43"/>
        <v>30</v>
      </c>
      <c r="CF28" s="54">
        <f t="shared" si="44"/>
        <v>30</v>
      </c>
      <c r="CG28" s="54">
        <f t="shared" si="45"/>
        <v>30</v>
      </c>
      <c r="CH28" s="54">
        <f t="shared" si="46"/>
        <v>30</v>
      </c>
      <c r="CI28" s="54" t="e">
        <f t="shared" si="47"/>
        <v>#NUM!</v>
      </c>
      <c r="CJ28" s="54" t="e">
        <f t="shared" si="48"/>
        <v>#NUM!</v>
      </c>
      <c r="CK28" s="54" t="e">
        <f t="shared" si="49"/>
        <v>#NUM!</v>
      </c>
      <c r="CL28" s="54" t="e">
        <f t="shared" si="50"/>
        <v>#NUM!</v>
      </c>
      <c r="CM28" s="54" t="e">
        <f t="shared" si="51"/>
        <v>#NUM!</v>
      </c>
      <c r="CN28" s="54" t="e">
        <f t="shared" si="52"/>
        <v>#NUM!</v>
      </c>
      <c r="CO28" s="54" t="e">
        <f t="shared" si="53"/>
        <v>#NUM!</v>
      </c>
      <c r="CP28" s="54" t="e">
        <f t="shared" si="54"/>
        <v>#NUM!</v>
      </c>
      <c r="CQ28" s="54"/>
      <c r="CR28" s="55"/>
      <c r="CS28" s="55">
        <f t="shared" si="16"/>
        <v>30</v>
      </c>
      <c r="CT28" s="55" t="e">
        <f t="shared" si="17"/>
        <v>#NUM!</v>
      </c>
      <c r="CU28" s="55" t="e">
        <f>SMALL($I28:$AW28,#REF!)</f>
        <v>#REF!</v>
      </c>
      <c r="CV28" s="55" t="e">
        <f>SMALL($I28:$AW28,#REF!)</f>
        <v>#REF!</v>
      </c>
      <c r="CW28" s="55" t="e">
        <f>SMALL($I28:$AW28,#REF!)</f>
        <v>#REF!</v>
      </c>
      <c r="CX28" s="55" t="e">
        <f>SMALL($I28:$AW28,#REF!)</f>
        <v>#REF!</v>
      </c>
      <c r="CY28" s="55" t="e">
        <f>SMALL($I28:$AW28,#REF!)</f>
        <v>#REF!</v>
      </c>
      <c r="CZ28" s="55" t="e">
        <f t="shared" si="18"/>
        <v>#NUM!</v>
      </c>
      <c r="DA28" s="55" t="e">
        <f t="shared" si="19"/>
        <v>#NUM!</v>
      </c>
      <c r="DB28" s="55" t="e">
        <f t="shared" si="20"/>
        <v>#NUM!</v>
      </c>
      <c r="DC28" s="55" t="e">
        <f t="shared" si="21"/>
        <v>#NUM!</v>
      </c>
      <c r="DD28" s="55" t="e">
        <f>SMALL($I28:$AW28,#REF!)</f>
        <v>#REF!</v>
      </c>
      <c r="DE28" s="55" t="e">
        <f t="shared" si="22"/>
        <v>#NUM!</v>
      </c>
      <c r="DF28" s="55" t="e">
        <f t="shared" si="23"/>
        <v>#NUM!</v>
      </c>
      <c r="DG28" s="55"/>
      <c r="DH28" s="55"/>
      <c r="DI28" s="55"/>
      <c r="DJ28" s="55"/>
    </row>
    <row r="29" spans="1:114" s="11" customFormat="1" ht="12.75">
      <c r="A29" s="199">
        <f t="shared" si="2"/>
        <v>19</v>
      </c>
      <c r="B29" s="100">
        <f>AY29</f>
        <v>359</v>
      </c>
      <c r="C29" s="105">
        <v>2913</v>
      </c>
      <c r="D29" s="126" t="s">
        <v>50</v>
      </c>
      <c r="E29" s="127" t="s">
        <v>41</v>
      </c>
      <c r="F29" s="254"/>
      <c r="G29" s="128"/>
      <c r="H29" s="227"/>
      <c r="I29" s="228">
        <v>30</v>
      </c>
      <c r="J29" s="228">
        <v>30</v>
      </c>
      <c r="K29" s="228">
        <v>30</v>
      </c>
      <c r="L29" s="228">
        <v>30</v>
      </c>
      <c r="M29" s="228">
        <v>30</v>
      </c>
      <c r="N29" s="228">
        <v>30</v>
      </c>
      <c r="O29" s="228">
        <v>30</v>
      </c>
      <c r="P29" s="228">
        <v>30</v>
      </c>
      <c r="Q29" s="228">
        <v>30</v>
      </c>
      <c r="R29" s="228">
        <v>30</v>
      </c>
      <c r="S29" s="228">
        <v>30</v>
      </c>
      <c r="T29" s="228">
        <v>30</v>
      </c>
      <c r="U29" s="228">
        <v>30</v>
      </c>
      <c r="V29" s="228">
        <v>30</v>
      </c>
      <c r="W29" s="228">
        <v>30</v>
      </c>
      <c r="X29" s="228">
        <v>30</v>
      </c>
      <c r="Y29" s="228">
        <v>30</v>
      </c>
      <c r="Z29" s="228">
        <v>30</v>
      </c>
      <c r="AA29" s="228">
        <v>30</v>
      </c>
      <c r="AB29" s="228">
        <v>30</v>
      </c>
      <c r="AC29" s="228">
        <v>30</v>
      </c>
      <c r="AD29" s="228">
        <v>30</v>
      </c>
      <c r="AE29" s="228">
        <v>30</v>
      </c>
      <c r="AF29" s="228">
        <v>11</v>
      </c>
      <c r="AG29" s="228">
        <v>30</v>
      </c>
      <c r="AH29" s="228">
        <v>13</v>
      </c>
      <c r="AI29" s="228">
        <v>30</v>
      </c>
      <c r="AJ29" s="228">
        <v>30</v>
      </c>
      <c r="AK29" s="228">
        <v>10</v>
      </c>
      <c r="AL29" s="228">
        <v>9</v>
      </c>
      <c r="AM29" s="228">
        <v>2</v>
      </c>
      <c r="AN29" s="228">
        <v>7</v>
      </c>
      <c r="AO29" s="228">
        <v>30</v>
      </c>
      <c r="AP29" s="228">
        <v>7</v>
      </c>
      <c r="AQ29" s="228"/>
      <c r="AR29" s="228"/>
      <c r="AS29" s="228"/>
      <c r="AT29" s="228"/>
      <c r="AU29" s="228"/>
      <c r="AV29" s="228"/>
      <c r="AW29" s="111"/>
      <c r="AX29" s="120">
        <f>SUM(H29:AW29)</f>
        <v>869</v>
      </c>
      <c r="AY29" s="102">
        <f>AZ29+H29</f>
        <v>359</v>
      </c>
      <c r="AZ29" s="53">
        <f t="shared" si="3"/>
        <v>359</v>
      </c>
      <c r="BA29" s="54">
        <f t="shared" si="4"/>
        <v>2</v>
      </c>
      <c r="BB29" s="54">
        <f t="shared" si="5"/>
        <v>7</v>
      </c>
      <c r="BC29" s="54">
        <f t="shared" si="6"/>
        <v>7</v>
      </c>
      <c r="BD29" s="54">
        <f t="shared" si="7"/>
        <v>9</v>
      </c>
      <c r="BE29" s="54">
        <f t="shared" si="8"/>
        <v>10</v>
      </c>
      <c r="BF29" s="54">
        <f t="shared" si="9"/>
        <v>11</v>
      </c>
      <c r="BG29" s="54">
        <f t="shared" si="10"/>
        <v>13</v>
      </c>
      <c r="BH29" s="54">
        <f t="shared" si="11"/>
        <v>30</v>
      </c>
      <c r="BI29" s="54">
        <f t="shared" si="12"/>
        <v>30</v>
      </c>
      <c r="BJ29" s="54">
        <f t="shared" si="13"/>
        <v>30</v>
      </c>
      <c r="BK29" s="54">
        <f t="shared" si="14"/>
        <v>30</v>
      </c>
      <c r="BL29" s="54">
        <f t="shared" si="24"/>
        <v>30</v>
      </c>
      <c r="BM29" s="54">
        <f t="shared" si="25"/>
        <v>30</v>
      </c>
      <c r="BN29" s="54">
        <f t="shared" si="26"/>
        <v>30</v>
      </c>
      <c r="BO29" s="54">
        <f t="shared" si="27"/>
        <v>30</v>
      </c>
      <c r="BP29" s="54">
        <f t="shared" si="28"/>
        <v>30</v>
      </c>
      <c r="BQ29" s="54">
        <f t="shared" si="29"/>
        <v>30</v>
      </c>
      <c r="BR29" s="54">
        <f t="shared" si="30"/>
        <v>30</v>
      </c>
      <c r="BS29" s="54">
        <f t="shared" si="31"/>
        <v>30</v>
      </c>
      <c r="BT29" s="54">
        <f t="shared" si="32"/>
        <v>30</v>
      </c>
      <c r="BU29" s="54">
        <f t="shared" si="33"/>
        <v>30</v>
      </c>
      <c r="BV29" s="54">
        <f t="shared" si="34"/>
        <v>30</v>
      </c>
      <c r="BW29" s="54">
        <f t="shared" si="35"/>
        <v>30</v>
      </c>
      <c r="BX29" s="54">
        <f t="shared" si="36"/>
        <v>30</v>
      </c>
      <c r="BY29" s="54">
        <f t="shared" si="37"/>
        <v>30</v>
      </c>
      <c r="BZ29" s="54">
        <f t="shared" si="38"/>
        <v>30</v>
      </c>
      <c r="CA29" s="54">
        <f t="shared" si="39"/>
        <v>30</v>
      </c>
      <c r="CB29" s="54">
        <f t="shared" si="40"/>
        <v>30</v>
      </c>
      <c r="CC29" s="54">
        <f t="shared" si="41"/>
        <v>30</v>
      </c>
      <c r="CD29" s="54">
        <f t="shared" si="42"/>
        <v>30</v>
      </c>
      <c r="CE29" s="54">
        <f t="shared" si="43"/>
        <v>30</v>
      </c>
      <c r="CF29" s="54">
        <f t="shared" si="44"/>
        <v>30</v>
      </c>
      <c r="CG29" s="54">
        <f t="shared" si="45"/>
        <v>30</v>
      </c>
      <c r="CH29" s="54">
        <f t="shared" si="46"/>
        <v>30</v>
      </c>
      <c r="CI29" s="54" t="e">
        <f t="shared" si="47"/>
        <v>#NUM!</v>
      </c>
      <c r="CJ29" s="54" t="e">
        <f t="shared" si="48"/>
        <v>#NUM!</v>
      </c>
      <c r="CK29" s="54" t="e">
        <f t="shared" si="49"/>
        <v>#NUM!</v>
      </c>
      <c r="CL29" s="54" t="e">
        <f t="shared" si="50"/>
        <v>#NUM!</v>
      </c>
      <c r="CM29" s="54" t="e">
        <f t="shared" si="51"/>
        <v>#NUM!</v>
      </c>
      <c r="CN29" s="54" t="e">
        <f t="shared" si="52"/>
        <v>#NUM!</v>
      </c>
      <c r="CO29" s="54" t="e">
        <f t="shared" si="53"/>
        <v>#NUM!</v>
      </c>
      <c r="CP29" s="54" t="e">
        <f t="shared" si="54"/>
        <v>#NUM!</v>
      </c>
      <c r="CQ29" s="54"/>
      <c r="CR29" s="55"/>
      <c r="CS29" s="55">
        <f t="shared" si="16"/>
        <v>30</v>
      </c>
      <c r="CT29" s="55" t="e">
        <f t="shared" si="17"/>
        <v>#NUM!</v>
      </c>
      <c r="CU29" s="55" t="e">
        <f>SMALL($I29:$AW29,#REF!)</f>
        <v>#REF!</v>
      </c>
      <c r="CV29" s="55" t="e">
        <f>SMALL($I29:$AW29,#REF!)</f>
        <v>#REF!</v>
      </c>
      <c r="CW29" s="55" t="e">
        <f>SMALL($I29:$AW29,#REF!)</f>
        <v>#REF!</v>
      </c>
      <c r="CX29" s="55" t="e">
        <f>SMALL($I29:$AW29,#REF!)</f>
        <v>#REF!</v>
      </c>
      <c r="CY29" s="55" t="e">
        <f>SMALL($I29:$AW29,#REF!)</f>
        <v>#REF!</v>
      </c>
      <c r="CZ29" s="55" t="e">
        <f t="shared" si="18"/>
        <v>#NUM!</v>
      </c>
      <c r="DA29" s="55" t="e">
        <f t="shared" si="19"/>
        <v>#NUM!</v>
      </c>
      <c r="DB29" s="55" t="e">
        <f t="shared" si="20"/>
        <v>#NUM!</v>
      </c>
      <c r="DC29" s="55" t="e">
        <f t="shared" si="21"/>
        <v>#NUM!</v>
      </c>
      <c r="DD29" s="55" t="e">
        <f>SMALL($I29:$AW29,#REF!)</f>
        <v>#REF!</v>
      </c>
      <c r="DE29" s="55" t="e">
        <f t="shared" si="22"/>
        <v>#NUM!</v>
      </c>
      <c r="DF29" s="55" t="e">
        <f t="shared" si="23"/>
        <v>#NUM!</v>
      </c>
      <c r="DG29" s="55"/>
      <c r="DH29" s="55"/>
      <c r="DI29" s="55"/>
      <c r="DJ29" s="55"/>
    </row>
    <row r="30" spans="1:114" s="11" customFormat="1" ht="12.75">
      <c r="A30" s="99">
        <f t="shared" si="2"/>
        <v>20</v>
      </c>
      <c r="B30" s="100">
        <f>AY30</f>
        <v>362</v>
      </c>
      <c r="C30" s="105">
        <v>2382</v>
      </c>
      <c r="D30" s="126"/>
      <c r="E30" s="127" t="s">
        <v>161</v>
      </c>
      <c r="F30" s="127"/>
      <c r="G30" s="128"/>
      <c r="H30" s="227"/>
      <c r="I30" s="228">
        <v>30</v>
      </c>
      <c r="J30" s="228">
        <v>30</v>
      </c>
      <c r="K30" s="228">
        <v>30</v>
      </c>
      <c r="L30" s="228">
        <v>30</v>
      </c>
      <c r="M30" s="228">
        <v>30</v>
      </c>
      <c r="N30" s="228">
        <v>30</v>
      </c>
      <c r="O30" s="228">
        <v>30</v>
      </c>
      <c r="P30" s="228">
        <v>30</v>
      </c>
      <c r="Q30" s="228">
        <v>30</v>
      </c>
      <c r="R30" s="228">
        <v>30</v>
      </c>
      <c r="S30" s="228">
        <v>30</v>
      </c>
      <c r="T30" s="228">
        <v>30</v>
      </c>
      <c r="U30" s="228">
        <v>30</v>
      </c>
      <c r="V30" s="228">
        <v>30</v>
      </c>
      <c r="W30" s="228">
        <v>30</v>
      </c>
      <c r="X30" s="228">
        <v>5</v>
      </c>
      <c r="Y30" s="228">
        <v>30</v>
      </c>
      <c r="Z30" s="228">
        <v>30</v>
      </c>
      <c r="AA30" s="228">
        <v>8</v>
      </c>
      <c r="AB30" s="228">
        <v>13</v>
      </c>
      <c r="AC30" s="228">
        <v>9</v>
      </c>
      <c r="AD30" s="228">
        <v>30</v>
      </c>
      <c r="AE30" s="228">
        <v>9</v>
      </c>
      <c r="AF30" s="228">
        <v>30</v>
      </c>
      <c r="AG30" s="228">
        <v>30</v>
      </c>
      <c r="AH30" s="228">
        <v>30</v>
      </c>
      <c r="AI30" s="228">
        <v>7</v>
      </c>
      <c r="AJ30" s="228">
        <v>11</v>
      </c>
      <c r="AK30" s="228">
        <v>30</v>
      </c>
      <c r="AL30" s="228">
        <v>30</v>
      </c>
      <c r="AM30" s="228">
        <v>30</v>
      </c>
      <c r="AN30" s="228">
        <v>30</v>
      </c>
      <c r="AO30" s="228">
        <v>30</v>
      </c>
      <c r="AP30" s="228">
        <v>30</v>
      </c>
      <c r="AQ30" s="228"/>
      <c r="AR30" s="228"/>
      <c r="AS30" s="228"/>
      <c r="AT30" s="228"/>
      <c r="AU30" s="228"/>
      <c r="AV30" s="228"/>
      <c r="AW30" s="111"/>
      <c r="AX30" s="120">
        <f>SUM(H30:AW30)</f>
        <v>872</v>
      </c>
      <c r="AY30" s="102">
        <f>AZ30+H30</f>
        <v>362</v>
      </c>
      <c r="AZ30" s="53">
        <f t="shared" si="3"/>
        <v>362</v>
      </c>
      <c r="BA30" s="54">
        <f t="shared" si="4"/>
        <v>5</v>
      </c>
      <c r="BB30" s="54">
        <f t="shared" si="5"/>
        <v>7</v>
      </c>
      <c r="BC30" s="54">
        <f t="shared" si="6"/>
        <v>8</v>
      </c>
      <c r="BD30" s="54">
        <f t="shared" si="7"/>
        <v>9</v>
      </c>
      <c r="BE30" s="54">
        <f t="shared" si="8"/>
        <v>9</v>
      </c>
      <c r="BF30" s="54">
        <f t="shared" si="9"/>
        <v>11</v>
      </c>
      <c r="BG30" s="54">
        <f t="shared" si="10"/>
        <v>13</v>
      </c>
      <c r="BH30" s="54">
        <f t="shared" si="11"/>
        <v>30</v>
      </c>
      <c r="BI30" s="54">
        <f t="shared" si="12"/>
        <v>30</v>
      </c>
      <c r="BJ30" s="54">
        <f t="shared" si="13"/>
        <v>30</v>
      </c>
      <c r="BK30" s="54">
        <f t="shared" si="14"/>
        <v>30</v>
      </c>
      <c r="BL30" s="54">
        <f t="shared" si="24"/>
        <v>30</v>
      </c>
      <c r="BM30" s="54">
        <f t="shared" si="25"/>
        <v>30</v>
      </c>
      <c r="BN30" s="54">
        <f t="shared" si="26"/>
        <v>30</v>
      </c>
      <c r="BO30" s="54">
        <f t="shared" si="27"/>
        <v>30</v>
      </c>
      <c r="BP30" s="54">
        <f t="shared" si="28"/>
        <v>30</v>
      </c>
      <c r="BQ30" s="54">
        <f t="shared" si="29"/>
        <v>30</v>
      </c>
      <c r="BR30" s="54">
        <f t="shared" si="30"/>
        <v>30</v>
      </c>
      <c r="BS30" s="54">
        <f t="shared" si="31"/>
        <v>30</v>
      </c>
      <c r="BT30" s="54">
        <f t="shared" si="32"/>
        <v>30</v>
      </c>
      <c r="BU30" s="54">
        <f t="shared" si="33"/>
        <v>30</v>
      </c>
      <c r="BV30" s="54">
        <f t="shared" si="34"/>
        <v>30</v>
      </c>
      <c r="BW30" s="54">
        <f t="shared" si="35"/>
        <v>30</v>
      </c>
      <c r="BX30" s="54">
        <f t="shared" si="36"/>
        <v>30</v>
      </c>
      <c r="BY30" s="54">
        <f t="shared" si="37"/>
        <v>30</v>
      </c>
      <c r="BZ30" s="54">
        <f t="shared" si="38"/>
        <v>30</v>
      </c>
      <c r="CA30" s="54">
        <f t="shared" si="39"/>
        <v>30</v>
      </c>
      <c r="CB30" s="54">
        <f t="shared" si="40"/>
        <v>30</v>
      </c>
      <c r="CC30" s="54">
        <f t="shared" si="41"/>
        <v>30</v>
      </c>
      <c r="CD30" s="54">
        <f t="shared" si="42"/>
        <v>30</v>
      </c>
      <c r="CE30" s="54">
        <f t="shared" si="43"/>
        <v>30</v>
      </c>
      <c r="CF30" s="54">
        <f t="shared" si="44"/>
        <v>30</v>
      </c>
      <c r="CG30" s="54">
        <f t="shared" si="45"/>
        <v>30</v>
      </c>
      <c r="CH30" s="54">
        <f t="shared" si="46"/>
        <v>30</v>
      </c>
      <c r="CI30" s="54" t="e">
        <f t="shared" si="47"/>
        <v>#NUM!</v>
      </c>
      <c r="CJ30" s="54" t="e">
        <f t="shared" si="48"/>
        <v>#NUM!</v>
      </c>
      <c r="CK30" s="54" t="e">
        <f t="shared" si="49"/>
        <v>#NUM!</v>
      </c>
      <c r="CL30" s="54" t="e">
        <f t="shared" si="50"/>
        <v>#NUM!</v>
      </c>
      <c r="CM30" s="54" t="e">
        <f t="shared" si="51"/>
        <v>#NUM!</v>
      </c>
      <c r="CN30" s="54" t="e">
        <f t="shared" si="52"/>
        <v>#NUM!</v>
      </c>
      <c r="CO30" s="54" t="e">
        <f t="shared" si="53"/>
        <v>#NUM!</v>
      </c>
      <c r="CP30" s="54" t="e">
        <f t="shared" si="54"/>
        <v>#NUM!</v>
      </c>
      <c r="CQ30" s="54"/>
      <c r="CR30" s="55"/>
      <c r="CS30" s="55">
        <f t="shared" si="16"/>
        <v>30</v>
      </c>
      <c r="CT30" s="55" t="e">
        <f t="shared" si="17"/>
        <v>#NUM!</v>
      </c>
      <c r="CU30" s="55" t="e">
        <f>SMALL($I30:$AW30,#REF!)</f>
        <v>#REF!</v>
      </c>
      <c r="CV30" s="55" t="e">
        <f>SMALL($I30:$AW30,#REF!)</f>
        <v>#REF!</v>
      </c>
      <c r="CW30" s="55" t="e">
        <f>SMALL($I30:$AW30,#REF!)</f>
        <v>#REF!</v>
      </c>
      <c r="CX30" s="55" t="e">
        <f>SMALL($I30:$AW30,#REF!)</f>
        <v>#REF!</v>
      </c>
      <c r="CY30" s="55" t="e">
        <f>SMALL($I30:$AW30,#REF!)</f>
        <v>#REF!</v>
      </c>
      <c r="CZ30" s="55" t="e">
        <f t="shared" si="18"/>
        <v>#NUM!</v>
      </c>
      <c r="DA30" s="55" t="e">
        <f t="shared" si="19"/>
        <v>#NUM!</v>
      </c>
      <c r="DB30" s="55" t="e">
        <f t="shared" si="20"/>
        <v>#NUM!</v>
      </c>
      <c r="DC30" s="55" t="e">
        <f t="shared" si="21"/>
        <v>#NUM!</v>
      </c>
      <c r="DD30" s="55" t="e">
        <f>SMALL($I30:$AW30,#REF!)</f>
        <v>#REF!</v>
      </c>
      <c r="DE30" s="55" t="e">
        <f t="shared" si="22"/>
        <v>#NUM!</v>
      </c>
      <c r="DF30" s="55" t="e">
        <f t="shared" si="23"/>
        <v>#NUM!</v>
      </c>
      <c r="DG30" s="55"/>
      <c r="DH30" s="55"/>
      <c r="DI30" s="55"/>
      <c r="DJ30" s="55"/>
    </row>
    <row r="31" spans="1:114" s="11" customFormat="1" ht="12.75">
      <c r="A31" s="99">
        <f t="shared" si="2"/>
        <v>21</v>
      </c>
      <c r="B31" s="100">
        <f>AY31</f>
        <v>364</v>
      </c>
      <c r="C31" s="100">
        <v>2383</v>
      </c>
      <c r="D31" s="110" t="s">
        <v>93</v>
      </c>
      <c r="E31" s="101" t="s">
        <v>96</v>
      </c>
      <c r="F31" s="101"/>
      <c r="G31" s="103"/>
      <c r="H31" s="227"/>
      <c r="I31" s="228">
        <v>30</v>
      </c>
      <c r="J31" s="228">
        <v>30</v>
      </c>
      <c r="K31" s="228">
        <v>30</v>
      </c>
      <c r="L31" s="228">
        <v>30</v>
      </c>
      <c r="M31" s="228">
        <v>30</v>
      </c>
      <c r="N31" s="228">
        <v>30</v>
      </c>
      <c r="O31" s="228">
        <v>30</v>
      </c>
      <c r="P31" s="228">
        <v>30</v>
      </c>
      <c r="Q31" s="228">
        <v>30</v>
      </c>
      <c r="R31" s="228">
        <v>30</v>
      </c>
      <c r="S31" s="228">
        <v>30</v>
      </c>
      <c r="T31" s="228">
        <v>30</v>
      </c>
      <c r="U31" s="228">
        <v>30</v>
      </c>
      <c r="V31" s="228">
        <v>30</v>
      </c>
      <c r="W31" s="228">
        <v>30</v>
      </c>
      <c r="X31" s="228">
        <v>30</v>
      </c>
      <c r="Y31" s="228">
        <v>30</v>
      </c>
      <c r="Z31" s="228">
        <v>30</v>
      </c>
      <c r="AA31" s="228">
        <v>30</v>
      </c>
      <c r="AB31" s="228">
        <v>30</v>
      </c>
      <c r="AC31" s="228">
        <v>3</v>
      </c>
      <c r="AD31" s="228">
        <v>18</v>
      </c>
      <c r="AE31" s="228">
        <v>4</v>
      </c>
      <c r="AF31" s="228">
        <v>3</v>
      </c>
      <c r="AG31" s="228">
        <v>30</v>
      </c>
      <c r="AH31" s="228">
        <v>3</v>
      </c>
      <c r="AI31" s="228">
        <v>30</v>
      </c>
      <c r="AJ31" s="228">
        <v>3</v>
      </c>
      <c r="AK31" s="228">
        <v>30</v>
      </c>
      <c r="AL31" s="228">
        <v>30</v>
      </c>
      <c r="AM31" s="228">
        <v>30</v>
      </c>
      <c r="AN31" s="228">
        <v>30</v>
      </c>
      <c r="AO31" s="228">
        <v>30</v>
      </c>
      <c r="AP31" s="228">
        <v>30</v>
      </c>
      <c r="AQ31" s="228"/>
      <c r="AR31" s="228"/>
      <c r="AS31" s="228"/>
      <c r="AT31" s="228"/>
      <c r="AU31" s="228"/>
      <c r="AV31" s="228"/>
      <c r="AW31" s="111"/>
      <c r="AX31" s="120">
        <f>SUM(H31:AW31)</f>
        <v>874</v>
      </c>
      <c r="AY31" s="102">
        <f>AZ31+H31</f>
        <v>364</v>
      </c>
      <c r="AZ31" s="53">
        <f t="shared" si="3"/>
        <v>364</v>
      </c>
      <c r="BA31" s="54">
        <f t="shared" si="4"/>
        <v>3</v>
      </c>
      <c r="BB31" s="54">
        <f t="shared" si="5"/>
        <v>3</v>
      </c>
      <c r="BC31" s="54">
        <f t="shared" si="6"/>
        <v>3</v>
      </c>
      <c r="BD31" s="54">
        <f t="shared" si="7"/>
        <v>3</v>
      </c>
      <c r="BE31" s="54">
        <f t="shared" si="8"/>
        <v>4</v>
      </c>
      <c r="BF31" s="54">
        <f t="shared" si="9"/>
        <v>18</v>
      </c>
      <c r="BG31" s="54">
        <f t="shared" si="10"/>
        <v>30</v>
      </c>
      <c r="BH31" s="54">
        <f t="shared" si="11"/>
        <v>30</v>
      </c>
      <c r="BI31" s="54">
        <f t="shared" si="12"/>
        <v>30</v>
      </c>
      <c r="BJ31" s="54">
        <f t="shared" si="13"/>
        <v>30</v>
      </c>
      <c r="BK31" s="54">
        <f t="shared" si="14"/>
        <v>30</v>
      </c>
      <c r="BL31" s="54">
        <f t="shared" si="24"/>
        <v>30</v>
      </c>
      <c r="BM31" s="54">
        <f t="shared" si="25"/>
        <v>30</v>
      </c>
      <c r="BN31" s="54">
        <f t="shared" si="26"/>
        <v>30</v>
      </c>
      <c r="BO31" s="54">
        <f t="shared" si="27"/>
        <v>30</v>
      </c>
      <c r="BP31" s="54">
        <f t="shared" si="28"/>
        <v>30</v>
      </c>
      <c r="BQ31" s="54">
        <f t="shared" si="29"/>
        <v>30</v>
      </c>
      <c r="BR31" s="54">
        <f t="shared" si="30"/>
        <v>30</v>
      </c>
      <c r="BS31" s="54">
        <f t="shared" si="31"/>
        <v>30</v>
      </c>
      <c r="BT31" s="54">
        <f t="shared" si="32"/>
        <v>30</v>
      </c>
      <c r="BU31" s="54">
        <f t="shared" si="33"/>
        <v>30</v>
      </c>
      <c r="BV31" s="54">
        <f t="shared" si="34"/>
        <v>30</v>
      </c>
      <c r="BW31" s="54">
        <f t="shared" si="35"/>
        <v>30</v>
      </c>
      <c r="BX31" s="54">
        <f t="shared" si="36"/>
        <v>30</v>
      </c>
      <c r="BY31" s="54">
        <f t="shared" si="37"/>
        <v>30</v>
      </c>
      <c r="BZ31" s="54">
        <f t="shared" si="38"/>
        <v>30</v>
      </c>
      <c r="CA31" s="54">
        <f t="shared" si="39"/>
        <v>30</v>
      </c>
      <c r="CB31" s="54">
        <f t="shared" si="40"/>
        <v>30</v>
      </c>
      <c r="CC31" s="54">
        <f t="shared" si="41"/>
        <v>30</v>
      </c>
      <c r="CD31" s="54">
        <f t="shared" si="42"/>
        <v>30</v>
      </c>
      <c r="CE31" s="54">
        <f t="shared" si="43"/>
        <v>30</v>
      </c>
      <c r="CF31" s="54">
        <f t="shared" si="44"/>
        <v>30</v>
      </c>
      <c r="CG31" s="54">
        <f t="shared" si="45"/>
        <v>30</v>
      </c>
      <c r="CH31" s="54">
        <f t="shared" si="46"/>
        <v>30</v>
      </c>
      <c r="CI31" s="54" t="e">
        <f t="shared" si="47"/>
        <v>#NUM!</v>
      </c>
      <c r="CJ31" s="54" t="e">
        <f t="shared" si="48"/>
        <v>#NUM!</v>
      </c>
      <c r="CK31" s="54" t="e">
        <f t="shared" si="49"/>
        <v>#NUM!</v>
      </c>
      <c r="CL31" s="54" t="e">
        <f t="shared" si="50"/>
        <v>#NUM!</v>
      </c>
      <c r="CM31" s="54" t="e">
        <f t="shared" si="51"/>
        <v>#NUM!</v>
      </c>
      <c r="CN31" s="54" t="e">
        <f t="shared" si="52"/>
        <v>#NUM!</v>
      </c>
      <c r="CO31" s="54" t="e">
        <f t="shared" si="53"/>
        <v>#NUM!</v>
      </c>
      <c r="CP31" s="54" t="e">
        <f t="shared" si="54"/>
        <v>#NUM!</v>
      </c>
      <c r="CQ31" s="54"/>
      <c r="CR31" s="55"/>
      <c r="CS31" s="55">
        <f t="shared" si="16"/>
        <v>30</v>
      </c>
      <c r="CT31" s="55" t="e">
        <f t="shared" si="17"/>
        <v>#NUM!</v>
      </c>
      <c r="CU31" s="55" t="e">
        <f>SMALL($I31:$AW31,#REF!)</f>
        <v>#REF!</v>
      </c>
      <c r="CV31" s="55" t="e">
        <f>SMALL($I31:$AW31,#REF!)</f>
        <v>#REF!</v>
      </c>
      <c r="CW31" s="55" t="e">
        <f>SMALL($I31:$AW31,#REF!)</f>
        <v>#REF!</v>
      </c>
      <c r="CX31" s="55" t="e">
        <f>SMALL($I31:$AW31,#REF!)</f>
        <v>#REF!</v>
      </c>
      <c r="CY31" s="55" t="e">
        <f>SMALL($I31:$AW31,#REF!)</f>
        <v>#REF!</v>
      </c>
      <c r="CZ31" s="55" t="e">
        <f t="shared" si="18"/>
        <v>#NUM!</v>
      </c>
      <c r="DA31" s="55" t="e">
        <f t="shared" si="19"/>
        <v>#NUM!</v>
      </c>
      <c r="DB31" s="55" t="e">
        <f t="shared" si="20"/>
        <v>#NUM!</v>
      </c>
      <c r="DC31" s="55" t="e">
        <f t="shared" si="21"/>
        <v>#NUM!</v>
      </c>
      <c r="DD31" s="55" t="e">
        <f>SMALL($I31:$AW31,#REF!)</f>
        <v>#REF!</v>
      </c>
      <c r="DE31" s="55" t="e">
        <f t="shared" si="22"/>
        <v>#NUM!</v>
      </c>
      <c r="DF31" s="55" t="e">
        <f t="shared" si="23"/>
        <v>#NUM!</v>
      </c>
      <c r="DG31" s="55"/>
      <c r="DH31" s="55"/>
      <c r="DI31" s="55"/>
      <c r="DJ31" s="55"/>
    </row>
    <row r="32" spans="1:114" s="11" customFormat="1" ht="12.75">
      <c r="A32" s="199">
        <f t="shared" si="2"/>
        <v>22</v>
      </c>
      <c r="B32" s="100">
        <f>AY32</f>
        <v>388</v>
      </c>
      <c r="C32" s="105">
        <v>2923</v>
      </c>
      <c r="D32" s="126" t="s">
        <v>49</v>
      </c>
      <c r="E32" s="127" t="s">
        <v>39</v>
      </c>
      <c r="F32" s="127"/>
      <c r="G32" s="128"/>
      <c r="H32" s="227"/>
      <c r="I32" s="228">
        <v>30</v>
      </c>
      <c r="J32" s="228">
        <v>30</v>
      </c>
      <c r="K32" s="228">
        <v>30</v>
      </c>
      <c r="L32" s="228">
        <v>30</v>
      </c>
      <c r="M32" s="228">
        <v>30</v>
      </c>
      <c r="N32" s="228">
        <v>9</v>
      </c>
      <c r="O32" s="228">
        <v>30</v>
      </c>
      <c r="P32" s="228">
        <v>30</v>
      </c>
      <c r="Q32" s="228">
        <v>30</v>
      </c>
      <c r="R32" s="228">
        <v>30</v>
      </c>
      <c r="S32" s="228">
        <v>30</v>
      </c>
      <c r="T32" s="228">
        <v>30</v>
      </c>
      <c r="U32" s="228">
        <v>30</v>
      </c>
      <c r="V32" s="228">
        <v>30</v>
      </c>
      <c r="W32" s="228">
        <v>30</v>
      </c>
      <c r="X32" s="228">
        <v>30</v>
      </c>
      <c r="Y32" s="228">
        <v>30</v>
      </c>
      <c r="Z32" s="228">
        <v>30</v>
      </c>
      <c r="AA32" s="228">
        <v>2</v>
      </c>
      <c r="AB32" s="228">
        <v>30</v>
      </c>
      <c r="AC32" s="228">
        <v>30</v>
      </c>
      <c r="AD32" s="228">
        <v>18</v>
      </c>
      <c r="AE32" s="228">
        <v>5</v>
      </c>
      <c r="AF32" s="228">
        <v>8</v>
      </c>
      <c r="AG32" s="228">
        <v>30</v>
      </c>
      <c r="AH32" s="228">
        <v>30</v>
      </c>
      <c r="AI32" s="228">
        <v>16</v>
      </c>
      <c r="AJ32" s="228">
        <v>30</v>
      </c>
      <c r="AK32" s="228">
        <v>30</v>
      </c>
      <c r="AL32" s="228">
        <v>30</v>
      </c>
      <c r="AM32" s="228">
        <v>30</v>
      </c>
      <c r="AN32" s="228">
        <v>30</v>
      </c>
      <c r="AO32" s="228">
        <v>30</v>
      </c>
      <c r="AP32" s="228">
        <v>30</v>
      </c>
      <c r="AQ32" s="228"/>
      <c r="AR32" s="228"/>
      <c r="AS32" s="228"/>
      <c r="AT32" s="228"/>
      <c r="AU32" s="228"/>
      <c r="AV32" s="228"/>
      <c r="AW32" s="111"/>
      <c r="AX32" s="120">
        <f>SUM(H32:AW32)</f>
        <v>898</v>
      </c>
      <c r="AY32" s="102">
        <f>AZ32+H32</f>
        <v>388</v>
      </c>
      <c r="AZ32" s="56">
        <f t="shared" si="3"/>
        <v>388</v>
      </c>
      <c r="BA32" s="54">
        <f t="shared" si="4"/>
        <v>2</v>
      </c>
      <c r="BB32" s="54">
        <f t="shared" si="5"/>
        <v>5</v>
      </c>
      <c r="BC32" s="54">
        <f t="shared" si="6"/>
        <v>8</v>
      </c>
      <c r="BD32" s="54">
        <f t="shared" si="7"/>
        <v>9</v>
      </c>
      <c r="BE32" s="54">
        <f t="shared" si="8"/>
        <v>16</v>
      </c>
      <c r="BF32" s="54">
        <f t="shared" si="9"/>
        <v>18</v>
      </c>
      <c r="BG32" s="54">
        <f t="shared" si="10"/>
        <v>30</v>
      </c>
      <c r="BH32" s="54">
        <f t="shared" si="11"/>
        <v>30</v>
      </c>
      <c r="BI32" s="54">
        <f t="shared" si="12"/>
        <v>30</v>
      </c>
      <c r="BJ32" s="54">
        <f t="shared" si="13"/>
        <v>30</v>
      </c>
      <c r="BK32" s="54">
        <f t="shared" si="14"/>
        <v>30</v>
      </c>
      <c r="BL32" s="54">
        <f t="shared" si="24"/>
        <v>30</v>
      </c>
      <c r="BM32" s="54">
        <f t="shared" si="25"/>
        <v>30</v>
      </c>
      <c r="BN32" s="54">
        <f t="shared" si="26"/>
        <v>30</v>
      </c>
      <c r="BO32" s="54">
        <f t="shared" si="27"/>
        <v>30</v>
      </c>
      <c r="BP32" s="54">
        <f t="shared" si="28"/>
        <v>30</v>
      </c>
      <c r="BQ32" s="54">
        <f t="shared" si="29"/>
        <v>30</v>
      </c>
      <c r="BR32" s="54">
        <f t="shared" si="30"/>
        <v>30</v>
      </c>
      <c r="BS32" s="54">
        <f t="shared" si="31"/>
        <v>30</v>
      </c>
      <c r="BT32" s="54">
        <f t="shared" si="32"/>
        <v>30</v>
      </c>
      <c r="BU32" s="54">
        <f t="shared" si="33"/>
        <v>30</v>
      </c>
      <c r="BV32" s="54">
        <f t="shared" si="34"/>
        <v>30</v>
      </c>
      <c r="BW32" s="54">
        <f t="shared" si="35"/>
        <v>30</v>
      </c>
      <c r="BX32" s="54">
        <f t="shared" si="36"/>
        <v>30</v>
      </c>
      <c r="BY32" s="54">
        <f t="shared" si="37"/>
        <v>30</v>
      </c>
      <c r="BZ32" s="54">
        <f t="shared" si="38"/>
        <v>30</v>
      </c>
      <c r="CA32" s="54">
        <f t="shared" si="39"/>
        <v>30</v>
      </c>
      <c r="CB32" s="54">
        <f t="shared" si="40"/>
        <v>30</v>
      </c>
      <c r="CC32" s="54">
        <f t="shared" si="41"/>
        <v>30</v>
      </c>
      <c r="CD32" s="54">
        <f t="shared" si="42"/>
        <v>30</v>
      </c>
      <c r="CE32" s="54">
        <f t="shared" si="43"/>
        <v>30</v>
      </c>
      <c r="CF32" s="54">
        <f t="shared" si="44"/>
        <v>30</v>
      </c>
      <c r="CG32" s="54">
        <f t="shared" si="45"/>
        <v>30</v>
      </c>
      <c r="CH32" s="54">
        <f t="shared" si="46"/>
        <v>30</v>
      </c>
      <c r="CI32" s="54" t="e">
        <f t="shared" si="47"/>
        <v>#NUM!</v>
      </c>
      <c r="CJ32" s="54" t="e">
        <f t="shared" si="48"/>
        <v>#NUM!</v>
      </c>
      <c r="CK32" s="54" t="e">
        <f t="shared" si="49"/>
        <v>#NUM!</v>
      </c>
      <c r="CL32" s="54" t="e">
        <f t="shared" si="50"/>
        <v>#NUM!</v>
      </c>
      <c r="CM32" s="54" t="e">
        <f t="shared" si="51"/>
        <v>#NUM!</v>
      </c>
      <c r="CN32" s="54" t="e">
        <f t="shared" si="52"/>
        <v>#NUM!</v>
      </c>
      <c r="CO32" s="54" t="e">
        <f t="shared" si="53"/>
        <v>#NUM!</v>
      </c>
      <c r="CP32" s="54" t="e">
        <f t="shared" si="54"/>
        <v>#NUM!</v>
      </c>
      <c r="CQ32" s="54"/>
      <c r="CR32" s="55"/>
      <c r="CS32" s="55">
        <f t="shared" si="16"/>
        <v>30</v>
      </c>
      <c r="CT32" s="55" t="e">
        <f t="shared" si="17"/>
        <v>#NUM!</v>
      </c>
      <c r="CU32" s="55" t="e">
        <f>SMALL($I32:$AW32,#REF!)</f>
        <v>#REF!</v>
      </c>
      <c r="CV32" s="55" t="e">
        <f>SMALL($I32:$AW32,#REF!)</f>
        <v>#REF!</v>
      </c>
      <c r="CW32" s="55" t="e">
        <f>SMALL($I32:$AW32,#REF!)</f>
        <v>#REF!</v>
      </c>
      <c r="CX32" s="55" t="e">
        <f>SMALL($I32:$AW32,#REF!)</f>
        <v>#REF!</v>
      </c>
      <c r="CY32" s="55" t="e">
        <f>SMALL($I32:$AW32,#REF!)</f>
        <v>#REF!</v>
      </c>
      <c r="CZ32" s="55" t="e">
        <f t="shared" si="18"/>
        <v>#NUM!</v>
      </c>
      <c r="DA32" s="55" t="e">
        <f t="shared" si="19"/>
        <v>#NUM!</v>
      </c>
      <c r="DB32" s="55" t="e">
        <f t="shared" si="20"/>
        <v>#NUM!</v>
      </c>
      <c r="DC32" s="55" t="e">
        <f t="shared" si="21"/>
        <v>#NUM!</v>
      </c>
      <c r="DD32" s="55" t="e">
        <f>SMALL($I32:$AW32,#REF!)</f>
        <v>#REF!</v>
      </c>
      <c r="DE32" s="55" t="e">
        <f t="shared" si="22"/>
        <v>#NUM!</v>
      </c>
      <c r="DF32" s="55" t="e">
        <f t="shared" si="23"/>
        <v>#NUM!</v>
      </c>
      <c r="DG32" s="55"/>
      <c r="DH32" s="55"/>
      <c r="DI32" s="55"/>
      <c r="DJ32" s="55"/>
    </row>
    <row r="33" spans="1:114" s="11" customFormat="1" ht="12.75">
      <c r="A33" s="99">
        <f t="shared" si="2"/>
        <v>23</v>
      </c>
      <c r="B33" s="100">
        <f>AY33</f>
        <v>423</v>
      </c>
      <c r="C33" s="105">
        <v>9</v>
      </c>
      <c r="D33" s="126" t="s">
        <v>70</v>
      </c>
      <c r="E33" s="127" t="s">
        <v>46</v>
      </c>
      <c r="F33" s="127"/>
      <c r="G33" s="128"/>
      <c r="H33" s="227"/>
      <c r="I33" s="228">
        <v>30</v>
      </c>
      <c r="J33" s="228">
        <v>30</v>
      </c>
      <c r="K33" s="228">
        <v>30</v>
      </c>
      <c r="L33" s="228">
        <v>30</v>
      </c>
      <c r="M33" s="228">
        <v>30</v>
      </c>
      <c r="N33" s="228">
        <v>30</v>
      </c>
      <c r="O33" s="228">
        <v>30</v>
      </c>
      <c r="P33" s="228">
        <v>30</v>
      </c>
      <c r="Q33" s="228">
        <v>30</v>
      </c>
      <c r="R33" s="228">
        <v>30</v>
      </c>
      <c r="S33" s="228">
        <v>30</v>
      </c>
      <c r="T33" s="228">
        <v>30</v>
      </c>
      <c r="U33" s="228">
        <v>30</v>
      </c>
      <c r="V33" s="228">
        <v>30</v>
      </c>
      <c r="W33" s="228">
        <v>30</v>
      </c>
      <c r="X33" s="228">
        <v>30</v>
      </c>
      <c r="Y33" s="228">
        <v>30</v>
      </c>
      <c r="Z33" s="228">
        <v>30</v>
      </c>
      <c r="AA33" s="228">
        <v>14</v>
      </c>
      <c r="AB33" s="228">
        <v>30</v>
      </c>
      <c r="AC33" s="228">
        <v>30</v>
      </c>
      <c r="AD33" s="228">
        <v>30</v>
      </c>
      <c r="AE33" s="228">
        <v>30</v>
      </c>
      <c r="AF33" s="228">
        <v>6</v>
      </c>
      <c r="AG33" s="228">
        <v>30</v>
      </c>
      <c r="AH33" s="228">
        <v>10</v>
      </c>
      <c r="AI33" s="228">
        <v>3</v>
      </c>
      <c r="AJ33" s="228">
        <v>30</v>
      </c>
      <c r="AK33" s="228">
        <v>30</v>
      </c>
      <c r="AL33" s="228">
        <v>30</v>
      </c>
      <c r="AM33" s="228">
        <v>30</v>
      </c>
      <c r="AN33" s="228">
        <v>30</v>
      </c>
      <c r="AO33" s="228">
        <v>30</v>
      </c>
      <c r="AP33" s="228">
        <v>30</v>
      </c>
      <c r="AQ33" s="228"/>
      <c r="AR33" s="228"/>
      <c r="AS33" s="228"/>
      <c r="AT33" s="228"/>
      <c r="AU33" s="228"/>
      <c r="AV33" s="228"/>
      <c r="AW33" s="111"/>
      <c r="AX33" s="120">
        <f>SUM(H33:AW33)</f>
        <v>933</v>
      </c>
      <c r="AY33" s="102">
        <f>AZ33+H33</f>
        <v>423</v>
      </c>
      <c r="AZ33" s="53">
        <f t="shared" si="3"/>
        <v>423</v>
      </c>
      <c r="BA33" s="54">
        <f t="shared" si="4"/>
        <v>3</v>
      </c>
      <c r="BB33" s="54">
        <f t="shared" si="5"/>
        <v>6</v>
      </c>
      <c r="BC33" s="54">
        <f t="shared" si="6"/>
        <v>10</v>
      </c>
      <c r="BD33" s="54">
        <f t="shared" si="7"/>
        <v>14</v>
      </c>
      <c r="BE33" s="54">
        <f t="shared" si="8"/>
        <v>30</v>
      </c>
      <c r="BF33" s="54">
        <f t="shared" si="9"/>
        <v>30</v>
      </c>
      <c r="BG33" s="54">
        <f t="shared" si="10"/>
        <v>30</v>
      </c>
      <c r="BH33" s="54">
        <f t="shared" si="11"/>
        <v>30</v>
      </c>
      <c r="BI33" s="54">
        <f t="shared" si="12"/>
        <v>30</v>
      </c>
      <c r="BJ33" s="54">
        <f t="shared" si="13"/>
        <v>30</v>
      </c>
      <c r="BK33" s="54">
        <f t="shared" si="14"/>
        <v>30</v>
      </c>
      <c r="BL33" s="54">
        <f t="shared" si="24"/>
        <v>30</v>
      </c>
      <c r="BM33" s="54">
        <f t="shared" si="25"/>
        <v>30</v>
      </c>
      <c r="BN33" s="54">
        <f t="shared" si="26"/>
        <v>30</v>
      </c>
      <c r="BO33" s="54">
        <f t="shared" si="27"/>
        <v>30</v>
      </c>
      <c r="BP33" s="54">
        <f t="shared" si="28"/>
        <v>30</v>
      </c>
      <c r="BQ33" s="54">
        <f t="shared" si="29"/>
        <v>30</v>
      </c>
      <c r="BR33" s="54">
        <f t="shared" si="30"/>
        <v>30</v>
      </c>
      <c r="BS33" s="54">
        <f t="shared" si="31"/>
        <v>30</v>
      </c>
      <c r="BT33" s="54">
        <f t="shared" si="32"/>
        <v>30</v>
      </c>
      <c r="BU33" s="54">
        <f t="shared" si="33"/>
        <v>30</v>
      </c>
      <c r="BV33" s="54">
        <f t="shared" si="34"/>
        <v>30</v>
      </c>
      <c r="BW33" s="54">
        <f t="shared" si="35"/>
        <v>30</v>
      </c>
      <c r="BX33" s="54">
        <f t="shared" si="36"/>
        <v>30</v>
      </c>
      <c r="BY33" s="54">
        <f t="shared" si="37"/>
        <v>30</v>
      </c>
      <c r="BZ33" s="54">
        <f t="shared" si="38"/>
        <v>30</v>
      </c>
      <c r="CA33" s="54">
        <f t="shared" si="39"/>
        <v>30</v>
      </c>
      <c r="CB33" s="54">
        <f t="shared" si="40"/>
        <v>30</v>
      </c>
      <c r="CC33" s="54">
        <f t="shared" si="41"/>
        <v>30</v>
      </c>
      <c r="CD33" s="54">
        <f t="shared" si="42"/>
        <v>30</v>
      </c>
      <c r="CE33" s="54">
        <f t="shared" si="43"/>
        <v>30</v>
      </c>
      <c r="CF33" s="54">
        <f t="shared" si="44"/>
        <v>30</v>
      </c>
      <c r="CG33" s="54">
        <f t="shared" si="45"/>
        <v>30</v>
      </c>
      <c r="CH33" s="54">
        <f t="shared" si="46"/>
        <v>30</v>
      </c>
      <c r="CI33" s="54" t="e">
        <f t="shared" si="47"/>
        <v>#NUM!</v>
      </c>
      <c r="CJ33" s="54" t="e">
        <f t="shared" si="48"/>
        <v>#NUM!</v>
      </c>
      <c r="CK33" s="54" t="e">
        <f t="shared" si="49"/>
        <v>#NUM!</v>
      </c>
      <c r="CL33" s="54" t="e">
        <f t="shared" si="50"/>
        <v>#NUM!</v>
      </c>
      <c r="CM33" s="54" t="e">
        <f t="shared" si="51"/>
        <v>#NUM!</v>
      </c>
      <c r="CN33" s="54" t="e">
        <f t="shared" si="52"/>
        <v>#NUM!</v>
      </c>
      <c r="CO33" s="54" t="e">
        <f t="shared" si="53"/>
        <v>#NUM!</v>
      </c>
      <c r="CP33" s="54" t="e">
        <f t="shared" si="54"/>
        <v>#NUM!</v>
      </c>
      <c r="CQ33" s="54"/>
      <c r="CR33" s="55"/>
      <c r="CS33" s="55">
        <f t="shared" si="16"/>
        <v>30</v>
      </c>
      <c r="CT33" s="55" t="e">
        <f t="shared" si="17"/>
        <v>#NUM!</v>
      </c>
      <c r="CU33" s="55" t="e">
        <f>SMALL($I33:$AW33,#REF!)</f>
        <v>#REF!</v>
      </c>
      <c r="CV33" s="55" t="e">
        <f>SMALL($I33:$AW33,#REF!)</f>
        <v>#REF!</v>
      </c>
      <c r="CW33" s="55" t="e">
        <f>SMALL($I33:$AW33,#REF!)</f>
        <v>#REF!</v>
      </c>
      <c r="CX33" s="55" t="e">
        <f>SMALL($I33:$AW33,#REF!)</f>
        <v>#REF!</v>
      </c>
      <c r="CY33" s="55" t="e">
        <f>SMALL($I33:$AW33,#REF!)</f>
        <v>#REF!</v>
      </c>
      <c r="CZ33" s="55" t="e">
        <f t="shared" si="18"/>
        <v>#NUM!</v>
      </c>
      <c r="DA33" s="55" t="e">
        <f t="shared" si="19"/>
        <v>#NUM!</v>
      </c>
      <c r="DB33" s="55" t="e">
        <f t="shared" si="20"/>
        <v>#NUM!</v>
      </c>
      <c r="DC33" s="55" t="e">
        <f t="shared" si="21"/>
        <v>#NUM!</v>
      </c>
      <c r="DD33" s="55" t="e">
        <f>SMALL($I33:$AW33,#REF!)</f>
        <v>#REF!</v>
      </c>
      <c r="DE33" s="55" t="e">
        <f t="shared" si="22"/>
        <v>#NUM!</v>
      </c>
      <c r="DF33" s="55" t="e">
        <f t="shared" si="23"/>
        <v>#NUM!</v>
      </c>
      <c r="DG33" s="55"/>
      <c r="DH33" s="55"/>
      <c r="DI33" s="55"/>
      <c r="DJ33" s="55"/>
    </row>
    <row r="34" spans="1:114" s="11" customFormat="1" ht="12.75">
      <c r="A34" s="99">
        <f t="shared" si="2"/>
        <v>24</v>
      </c>
      <c r="B34" s="100">
        <f>AY34</f>
        <v>434</v>
      </c>
      <c r="C34" s="100">
        <v>2926</v>
      </c>
      <c r="D34" s="110"/>
      <c r="E34" s="101" t="s">
        <v>105</v>
      </c>
      <c r="F34" s="254"/>
      <c r="G34" s="103"/>
      <c r="H34" s="227"/>
      <c r="I34" s="228">
        <v>30</v>
      </c>
      <c r="J34" s="228">
        <v>30</v>
      </c>
      <c r="K34" s="228">
        <v>30</v>
      </c>
      <c r="L34" s="228">
        <v>8</v>
      </c>
      <c r="M34" s="228">
        <v>30</v>
      </c>
      <c r="N34" s="228">
        <v>13</v>
      </c>
      <c r="O34" s="228">
        <v>30</v>
      </c>
      <c r="P34" s="228">
        <v>30</v>
      </c>
      <c r="Q34" s="228">
        <v>30</v>
      </c>
      <c r="R34" s="228">
        <v>12</v>
      </c>
      <c r="S34" s="228">
        <v>11</v>
      </c>
      <c r="T34" s="228">
        <v>30</v>
      </c>
      <c r="U34" s="228">
        <v>30</v>
      </c>
      <c r="V34" s="228">
        <v>30</v>
      </c>
      <c r="W34" s="228">
        <v>30</v>
      </c>
      <c r="X34" s="228">
        <v>30</v>
      </c>
      <c r="Y34" s="228">
        <v>30</v>
      </c>
      <c r="Z34" s="228">
        <v>30</v>
      </c>
      <c r="AA34" s="228">
        <v>30</v>
      </c>
      <c r="AB34" s="228">
        <v>30</v>
      </c>
      <c r="AC34" s="228">
        <v>30</v>
      </c>
      <c r="AD34" s="228">
        <v>30</v>
      </c>
      <c r="AE34" s="228">
        <v>30</v>
      </c>
      <c r="AF34" s="228">
        <v>30</v>
      </c>
      <c r="AG34" s="228">
        <v>30</v>
      </c>
      <c r="AH34" s="228">
        <v>30</v>
      </c>
      <c r="AI34" s="228">
        <v>30</v>
      </c>
      <c r="AJ34" s="228">
        <v>30</v>
      </c>
      <c r="AK34" s="228">
        <v>30</v>
      </c>
      <c r="AL34" s="228">
        <v>30</v>
      </c>
      <c r="AM34" s="228">
        <v>30</v>
      </c>
      <c r="AN34" s="228">
        <v>30</v>
      </c>
      <c r="AO34" s="228">
        <v>30</v>
      </c>
      <c r="AP34" s="228">
        <v>30</v>
      </c>
      <c r="AQ34" s="228"/>
      <c r="AR34" s="228"/>
      <c r="AS34" s="228"/>
      <c r="AT34" s="228"/>
      <c r="AU34" s="228"/>
      <c r="AV34" s="228"/>
      <c r="AW34" s="111"/>
      <c r="AX34" s="120">
        <f>SUM(H34:AW34)</f>
        <v>944</v>
      </c>
      <c r="AY34" s="102">
        <f>AZ34+H34</f>
        <v>434</v>
      </c>
      <c r="AZ34" s="53">
        <f t="shared" si="3"/>
        <v>434</v>
      </c>
      <c r="BA34" s="54">
        <f t="shared" si="4"/>
        <v>8</v>
      </c>
      <c r="BB34" s="54">
        <f t="shared" si="5"/>
        <v>11</v>
      </c>
      <c r="BC34" s="54">
        <f t="shared" si="6"/>
        <v>12</v>
      </c>
      <c r="BD34" s="54">
        <f t="shared" si="7"/>
        <v>13</v>
      </c>
      <c r="BE34" s="54">
        <f t="shared" si="8"/>
        <v>30</v>
      </c>
      <c r="BF34" s="54">
        <f t="shared" si="9"/>
        <v>30</v>
      </c>
      <c r="BG34" s="54">
        <f t="shared" si="10"/>
        <v>30</v>
      </c>
      <c r="BH34" s="54">
        <f t="shared" si="11"/>
        <v>30</v>
      </c>
      <c r="BI34" s="54">
        <f t="shared" si="12"/>
        <v>30</v>
      </c>
      <c r="BJ34" s="54">
        <f t="shared" si="13"/>
        <v>30</v>
      </c>
      <c r="BK34" s="54">
        <f t="shared" si="14"/>
        <v>30</v>
      </c>
      <c r="BL34" s="54">
        <f t="shared" si="24"/>
        <v>30</v>
      </c>
      <c r="BM34" s="54">
        <f t="shared" si="25"/>
        <v>30</v>
      </c>
      <c r="BN34" s="54">
        <f t="shared" si="26"/>
        <v>30</v>
      </c>
      <c r="BO34" s="54">
        <f t="shared" si="27"/>
        <v>30</v>
      </c>
      <c r="BP34" s="54">
        <f t="shared" si="28"/>
        <v>30</v>
      </c>
      <c r="BQ34" s="54">
        <f t="shared" si="29"/>
        <v>30</v>
      </c>
      <c r="BR34" s="54">
        <f t="shared" si="30"/>
        <v>30</v>
      </c>
      <c r="BS34" s="54">
        <f t="shared" si="31"/>
        <v>30</v>
      </c>
      <c r="BT34" s="54">
        <f t="shared" si="32"/>
        <v>30</v>
      </c>
      <c r="BU34" s="54">
        <f t="shared" si="33"/>
        <v>30</v>
      </c>
      <c r="BV34" s="54">
        <f t="shared" si="34"/>
        <v>30</v>
      </c>
      <c r="BW34" s="54">
        <f t="shared" si="35"/>
        <v>30</v>
      </c>
      <c r="BX34" s="54">
        <f t="shared" si="36"/>
        <v>30</v>
      </c>
      <c r="BY34" s="54">
        <f t="shared" si="37"/>
        <v>30</v>
      </c>
      <c r="BZ34" s="54">
        <f t="shared" si="38"/>
        <v>30</v>
      </c>
      <c r="CA34" s="54">
        <f t="shared" si="39"/>
        <v>30</v>
      </c>
      <c r="CB34" s="54">
        <f t="shared" si="40"/>
        <v>30</v>
      </c>
      <c r="CC34" s="54">
        <f t="shared" si="41"/>
        <v>30</v>
      </c>
      <c r="CD34" s="54">
        <f t="shared" si="42"/>
        <v>30</v>
      </c>
      <c r="CE34" s="54">
        <f t="shared" si="43"/>
        <v>30</v>
      </c>
      <c r="CF34" s="54">
        <f t="shared" si="44"/>
        <v>30</v>
      </c>
      <c r="CG34" s="54">
        <f t="shared" si="45"/>
        <v>30</v>
      </c>
      <c r="CH34" s="54">
        <f t="shared" si="46"/>
        <v>30</v>
      </c>
      <c r="CI34" s="54" t="e">
        <f t="shared" si="47"/>
        <v>#NUM!</v>
      </c>
      <c r="CJ34" s="54" t="e">
        <f t="shared" si="48"/>
        <v>#NUM!</v>
      </c>
      <c r="CK34" s="54" t="e">
        <f t="shared" si="49"/>
        <v>#NUM!</v>
      </c>
      <c r="CL34" s="54" t="e">
        <f t="shared" si="50"/>
        <v>#NUM!</v>
      </c>
      <c r="CM34" s="54" t="e">
        <f t="shared" si="51"/>
        <v>#NUM!</v>
      </c>
      <c r="CN34" s="54" t="e">
        <f t="shared" si="52"/>
        <v>#NUM!</v>
      </c>
      <c r="CO34" s="54" t="e">
        <f t="shared" si="53"/>
        <v>#NUM!</v>
      </c>
      <c r="CP34" s="54" t="e">
        <f t="shared" si="54"/>
        <v>#NUM!</v>
      </c>
      <c r="CQ34" s="54"/>
      <c r="CR34" s="55"/>
      <c r="CS34" s="55">
        <f t="shared" si="16"/>
        <v>30</v>
      </c>
      <c r="CT34" s="55" t="e">
        <f t="shared" si="17"/>
        <v>#NUM!</v>
      </c>
      <c r="CU34" s="55" t="e">
        <f>SMALL($I34:$AW34,#REF!)</f>
        <v>#REF!</v>
      </c>
      <c r="CV34" s="55" t="e">
        <f>SMALL($I34:$AW34,#REF!)</f>
        <v>#REF!</v>
      </c>
      <c r="CW34" s="55" t="e">
        <f>SMALL($I34:$AW34,#REF!)</f>
        <v>#REF!</v>
      </c>
      <c r="CX34" s="55" t="e">
        <f>SMALL($I34:$AW34,#REF!)</f>
        <v>#REF!</v>
      </c>
      <c r="CY34" s="55" t="e">
        <f>SMALL($I34:$AW34,#REF!)</f>
        <v>#REF!</v>
      </c>
      <c r="CZ34" s="55" t="e">
        <f t="shared" si="18"/>
        <v>#NUM!</v>
      </c>
      <c r="DA34" s="55" t="e">
        <f t="shared" si="19"/>
        <v>#NUM!</v>
      </c>
      <c r="DB34" s="55" t="e">
        <f t="shared" si="20"/>
        <v>#NUM!</v>
      </c>
      <c r="DC34" s="55" t="e">
        <f t="shared" si="21"/>
        <v>#NUM!</v>
      </c>
      <c r="DD34" s="55" t="e">
        <f>SMALL($I34:$AW34,#REF!)</f>
        <v>#REF!</v>
      </c>
      <c r="DE34" s="55" t="e">
        <f t="shared" si="22"/>
        <v>#NUM!</v>
      </c>
      <c r="DF34" s="55" t="e">
        <f t="shared" si="23"/>
        <v>#NUM!</v>
      </c>
      <c r="DG34" s="55"/>
      <c r="DH34" s="55"/>
      <c r="DI34" s="55"/>
      <c r="DJ34" s="55"/>
    </row>
    <row r="35" spans="1:114" s="11" customFormat="1" ht="12.75">
      <c r="A35" s="199">
        <f t="shared" si="2"/>
        <v>25</v>
      </c>
      <c r="B35" s="100">
        <f>AY35</f>
        <v>440</v>
      </c>
      <c r="C35" s="105">
        <v>39</v>
      </c>
      <c r="D35" s="126" t="s">
        <v>97</v>
      </c>
      <c r="E35" s="127" t="s">
        <v>36</v>
      </c>
      <c r="F35" s="254"/>
      <c r="G35" s="128"/>
      <c r="H35" s="227"/>
      <c r="I35" s="228">
        <v>30</v>
      </c>
      <c r="J35" s="228">
        <v>30</v>
      </c>
      <c r="K35" s="228">
        <v>30</v>
      </c>
      <c r="L35" s="228">
        <v>30</v>
      </c>
      <c r="M35" s="228">
        <v>30</v>
      </c>
      <c r="N35" s="228">
        <v>30</v>
      </c>
      <c r="O35" s="228">
        <v>30</v>
      </c>
      <c r="P35" s="228">
        <v>30</v>
      </c>
      <c r="Q35" s="228">
        <v>8</v>
      </c>
      <c r="R35" s="228">
        <v>4</v>
      </c>
      <c r="S35" s="228">
        <v>30</v>
      </c>
      <c r="T35" s="228">
        <v>30</v>
      </c>
      <c r="U35" s="228">
        <v>8</v>
      </c>
      <c r="V35" s="228">
        <v>30</v>
      </c>
      <c r="W35" s="228">
        <v>30</v>
      </c>
      <c r="X35" s="228">
        <v>30</v>
      </c>
      <c r="Y35" s="228">
        <v>30</v>
      </c>
      <c r="Z35" s="228">
        <v>30</v>
      </c>
      <c r="AA35" s="228">
        <v>30</v>
      </c>
      <c r="AB35" s="228">
        <v>30</v>
      </c>
      <c r="AC35" s="228">
        <v>30</v>
      </c>
      <c r="AD35" s="228">
        <v>30</v>
      </c>
      <c r="AE35" s="228">
        <v>30</v>
      </c>
      <c r="AF35" s="228">
        <v>30</v>
      </c>
      <c r="AG35" s="228">
        <v>30</v>
      </c>
      <c r="AH35" s="228">
        <v>30</v>
      </c>
      <c r="AI35" s="228">
        <v>30</v>
      </c>
      <c r="AJ35" s="228">
        <v>30</v>
      </c>
      <c r="AK35" s="228">
        <v>30</v>
      </c>
      <c r="AL35" s="228">
        <v>30</v>
      </c>
      <c r="AM35" s="228">
        <v>30</v>
      </c>
      <c r="AN35" s="228">
        <v>30</v>
      </c>
      <c r="AO35" s="228">
        <v>30</v>
      </c>
      <c r="AP35" s="228">
        <v>30</v>
      </c>
      <c r="AQ35" s="228"/>
      <c r="AR35" s="228"/>
      <c r="AS35" s="228"/>
      <c r="AT35" s="228"/>
      <c r="AU35" s="228"/>
      <c r="AV35" s="228"/>
      <c r="AW35" s="111"/>
      <c r="AX35" s="120">
        <f>SUM(H35:AW35)</f>
        <v>950</v>
      </c>
      <c r="AY35" s="102">
        <f>AZ35+H35</f>
        <v>440</v>
      </c>
      <c r="AZ35" s="53">
        <f t="shared" si="3"/>
        <v>440</v>
      </c>
      <c r="BA35" s="54">
        <f t="shared" si="4"/>
        <v>4</v>
      </c>
      <c r="BB35" s="54">
        <f t="shared" si="5"/>
        <v>8</v>
      </c>
      <c r="BC35" s="54">
        <f t="shared" si="6"/>
        <v>8</v>
      </c>
      <c r="BD35" s="54">
        <f t="shared" si="7"/>
        <v>30</v>
      </c>
      <c r="BE35" s="54">
        <f t="shared" si="8"/>
        <v>30</v>
      </c>
      <c r="BF35" s="54">
        <f t="shared" si="9"/>
        <v>30</v>
      </c>
      <c r="BG35" s="54">
        <f t="shared" si="10"/>
        <v>30</v>
      </c>
      <c r="BH35" s="54">
        <f t="shared" si="11"/>
        <v>30</v>
      </c>
      <c r="BI35" s="54">
        <f t="shared" si="12"/>
        <v>30</v>
      </c>
      <c r="BJ35" s="54">
        <f t="shared" si="13"/>
        <v>30</v>
      </c>
      <c r="BK35" s="54">
        <f t="shared" si="14"/>
        <v>30</v>
      </c>
      <c r="BL35" s="54">
        <f t="shared" si="24"/>
        <v>30</v>
      </c>
      <c r="BM35" s="54">
        <f t="shared" si="25"/>
        <v>30</v>
      </c>
      <c r="BN35" s="54">
        <f t="shared" si="26"/>
        <v>30</v>
      </c>
      <c r="BO35" s="54">
        <f t="shared" si="27"/>
        <v>30</v>
      </c>
      <c r="BP35" s="54">
        <f t="shared" si="28"/>
        <v>30</v>
      </c>
      <c r="BQ35" s="54">
        <f t="shared" si="29"/>
        <v>30</v>
      </c>
      <c r="BR35" s="54">
        <f t="shared" si="30"/>
        <v>30</v>
      </c>
      <c r="BS35" s="54">
        <f t="shared" si="31"/>
        <v>30</v>
      </c>
      <c r="BT35" s="54">
        <f t="shared" si="32"/>
        <v>30</v>
      </c>
      <c r="BU35" s="54">
        <f t="shared" si="33"/>
        <v>30</v>
      </c>
      <c r="BV35" s="54">
        <f t="shared" si="34"/>
        <v>30</v>
      </c>
      <c r="BW35" s="54">
        <f t="shared" si="35"/>
        <v>30</v>
      </c>
      <c r="BX35" s="54">
        <f t="shared" si="36"/>
        <v>30</v>
      </c>
      <c r="BY35" s="54">
        <f t="shared" si="37"/>
        <v>30</v>
      </c>
      <c r="BZ35" s="54">
        <f t="shared" si="38"/>
        <v>30</v>
      </c>
      <c r="CA35" s="54">
        <f t="shared" si="39"/>
        <v>30</v>
      </c>
      <c r="CB35" s="54">
        <f t="shared" si="40"/>
        <v>30</v>
      </c>
      <c r="CC35" s="54">
        <f t="shared" si="41"/>
        <v>30</v>
      </c>
      <c r="CD35" s="54">
        <f t="shared" si="42"/>
        <v>30</v>
      </c>
      <c r="CE35" s="54">
        <f t="shared" si="43"/>
        <v>30</v>
      </c>
      <c r="CF35" s="54">
        <f t="shared" si="44"/>
        <v>30</v>
      </c>
      <c r="CG35" s="54">
        <f t="shared" si="45"/>
        <v>30</v>
      </c>
      <c r="CH35" s="54">
        <f t="shared" si="46"/>
        <v>30</v>
      </c>
      <c r="CI35" s="54" t="e">
        <f t="shared" si="47"/>
        <v>#NUM!</v>
      </c>
      <c r="CJ35" s="54" t="e">
        <f t="shared" si="48"/>
        <v>#NUM!</v>
      </c>
      <c r="CK35" s="54" t="e">
        <f t="shared" si="49"/>
        <v>#NUM!</v>
      </c>
      <c r="CL35" s="54" t="e">
        <f t="shared" si="50"/>
        <v>#NUM!</v>
      </c>
      <c r="CM35" s="54" t="e">
        <f t="shared" si="51"/>
        <v>#NUM!</v>
      </c>
      <c r="CN35" s="54" t="e">
        <f t="shared" si="52"/>
        <v>#NUM!</v>
      </c>
      <c r="CO35" s="54" t="e">
        <f t="shared" si="53"/>
        <v>#NUM!</v>
      </c>
      <c r="CP35" s="54" t="e">
        <f t="shared" si="54"/>
        <v>#NUM!</v>
      </c>
      <c r="CQ35" s="54"/>
      <c r="CR35" s="55"/>
      <c r="CS35" s="55">
        <f t="shared" si="16"/>
        <v>30</v>
      </c>
      <c r="CT35" s="55" t="e">
        <f t="shared" si="17"/>
        <v>#NUM!</v>
      </c>
      <c r="CU35" s="55" t="e">
        <f>SMALL($I35:$AW35,#REF!)</f>
        <v>#REF!</v>
      </c>
      <c r="CV35" s="55" t="e">
        <f>SMALL($I35:$AW35,#REF!)</f>
        <v>#REF!</v>
      </c>
      <c r="CW35" s="55" t="e">
        <f>SMALL($I35:$AW35,#REF!)</f>
        <v>#REF!</v>
      </c>
      <c r="CX35" s="55" t="e">
        <f>SMALL($I35:$AW35,#REF!)</f>
        <v>#REF!</v>
      </c>
      <c r="CY35" s="55" t="e">
        <f>SMALL($I35:$AW35,#REF!)</f>
        <v>#REF!</v>
      </c>
      <c r="CZ35" s="55" t="e">
        <f t="shared" si="18"/>
        <v>#NUM!</v>
      </c>
      <c r="DA35" s="55" t="e">
        <f t="shared" si="19"/>
        <v>#NUM!</v>
      </c>
      <c r="DB35" s="55" t="e">
        <f t="shared" si="20"/>
        <v>#NUM!</v>
      </c>
      <c r="DC35" s="55" t="e">
        <f t="shared" si="21"/>
        <v>#NUM!</v>
      </c>
      <c r="DD35" s="55" t="e">
        <f>SMALL($I35:$AW35,#REF!)</f>
        <v>#REF!</v>
      </c>
      <c r="DE35" s="55" t="e">
        <f t="shared" si="22"/>
        <v>#NUM!</v>
      </c>
      <c r="DF35" s="55" t="e">
        <f t="shared" si="23"/>
        <v>#NUM!</v>
      </c>
      <c r="DG35" s="55"/>
      <c r="DH35" s="55"/>
      <c r="DI35" s="55"/>
      <c r="DJ35" s="55"/>
    </row>
    <row r="36" spans="1:114" s="11" customFormat="1" ht="12.75">
      <c r="A36" s="99">
        <f t="shared" si="2"/>
        <v>26</v>
      </c>
      <c r="B36" s="100">
        <f>AY36</f>
        <v>445</v>
      </c>
      <c r="C36" s="100">
        <v>2649</v>
      </c>
      <c r="D36" s="110" t="s">
        <v>193</v>
      </c>
      <c r="E36" s="101" t="s">
        <v>192</v>
      </c>
      <c r="F36" s="254"/>
      <c r="G36" s="103"/>
      <c r="H36" s="227"/>
      <c r="I36" s="228">
        <v>30</v>
      </c>
      <c r="J36" s="228">
        <v>30</v>
      </c>
      <c r="K36" s="228">
        <v>30</v>
      </c>
      <c r="L36" s="228">
        <v>30</v>
      </c>
      <c r="M36" s="228">
        <v>30</v>
      </c>
      <c r="N36" s="228">
        <v>30</v>
      </c>
      <c r="O36" s="228">
        <v>30</v>
      </c>
      <c r="P36" s="228">
        <v>30</v>
      </c>
      <c r="Q36" s="228">
        <v>30</v>
      </c>
      <c r="R36" s="228">
        <v>30</v>
      </c>
      <c r="S36" s="228">
        <v>30</v>
      </c>
      <c r="T36" s="228">
        <v>30</v>
      </c>
      <c r="U36" s="228">
        <v>30</v>
      </c>
      <c r="V36" s="228">
        <v>30</v>
      </c>
      <c r="W36" s="228">
        <v>30</v>
      </c>
      <c r="X36" s="228">
        <v>30</v>
      </c>
      <c r="Y36" s="228">
        <v>30</v>
      </c>
      <c r="Z36" s="228">
        <v>30</v>
      </c>
      <c r="AA36" s="228">
        <v>30</v>
      </c>
      <c r="AB36" s="228">
        <v>30</v>
      </c>
      <c r="AC36" s="228">
        <v>30</v>
      </c>
      <c r="AD36" s="228">
        <v>30</v>
      </c>
      <c r="AE36" s="228">
        <v>30</v>
      </c>
      <c r="AF36" s="228">
        <v>30</v>
      </c>
      <c r="AG36" s="228">
        <v>30</v>
      </c>
      <c r="AH36" s="228">
        <v>30</v>
      </c>
      <c r="AI36" s="228">
        <v>30</v>
      </c>
      <c r="AJ36" s="228">
        <v>30</v>
      </c>
      <c r="AK36" s="228">
        <v>30</v>
      </c>
      <c r="AL36" s="228">
        <v>30</v>
      </c>
      <c r="AM36" s="228">
        <v>30</v>
      </c>
      <c r="AN36" s="228">
        <v>10</v>
      </c>
      <c r="AO36" s="228">
        <v>9</v>
      </c>
      <c r="AP36" s="228">
        <v>6</v>
      </c>
      <c r="AQ36" s="228"/>
      <c r="AR36" s="228"/>
      <c r="AS36" s="228"/>
      <c r="AT36" s="228"/>
      <c r="AU36" s="228"/>
      <c r="AV36" s="228"/>
      <c r="AW36" s="111"/>
      <c r="AX36" s="120">
        <f>SUM(H36:AW36)</f>
        <v>955</v>
      </c>
      <c r="AY36" s="102">
        <f>AZ36+H36</f>
        <v>445</v>
      </c>
      <c r="AZ36" s="53">
        <f t="shared" si="3"/>
        <v>445</v>
      </c>
      <c r="BA36" s="54">
        <f t="shared" si="4"/>
        <v>6</v>
      </c>
      <c r="BB36" s="54">
        <f t="shared" si="5"/>
        <v>9</v>
      </c>
      <c r="BC36" s="54">
        <f t="shared" si="6"/>
        <v>10</v>
      </c>
      <c r="BD36" s="54">
        <f t="shared" si="7"/>
        <v>30</v>
      </c>
      <c r="BE36" s="54">
        <f t="shared" si="8"/>
        <v>30</v>
      </c>
      <c r="BF36" s="54">
        <f t="shared" si="9"/>
        <v>30</v>
      </c>
      <c r="BG36" s="54">
        <f t="shared" si="10"/>
        <v>30</v>
      </c>
      <c r="BH36" s="54">
        <f t="shared" si="11"/>
        <v>30</v>
      </c>
      <c r="BI36" s="54">
        <f t="shared" si="12"/>
        <v>30</v>
      </c>
      <c r="BJ36" s="54">
        <f t="shared" si="13"/>
        <v>30</v>
      </c>
      <c r="BK36" s="54">
        <f t="shared" si="14"/>
        <v>30</v>
      </c>
      <c r="BL36" s="54">
        <f t="shared" si="24"/>
        <v>30</v>
      </c>
      <c r="BM36" s="54">
        <f t="shared" si="25"/>
        <v>30</v>
      </c>
      <c r="BN36" s="54">
        <f t="shared" si="26"/>
        <v>30</v>
      </c>
      <c r="BO36" s="54">
        <f t="shared" si="27"/>
        <v>30</v>
      </c>
      <c r="BP36" s="54">
        <f t="shared" si="28"/>
        <v>30</v>
      </c>
      <c r="BQ36" s="54">
        <f t="shared" si="29"/>
        <v>30</v>
      </c>
      <c r="BR36" s="54">
        <f t="shared" si="30"/>
        <v>30</v>
      </c>
      <c r="BS36" s="54">
        <f t="shared" si="31"/>
        <v>30</v>
      </c>
      <c r="BT36" s="54">
        <f t="shared" si="32"/>
        <v>30</v>
      </c>
      <c r="BU36" s="54">
        <f t="shared" si="33"/>
        <v>30</v>
      </c>
      <c r="BV36" s="54">
        <f t="shared" si="34"/>
        <v>30</v>
      </c>
      <c r="BW36" s="54">
        <f t="shared" si="35"/>
        <v>30</v>
      </c>
      <c r="BX36" s="54">
        <f t="shared" si="36"/>
        <v>30</v>
      </c>
      <c r="BY36" s="54">
        <f t="shared" si="37"/>
        <v>30</v>
      </c>
      <c r="BZ36" s="54">
        <f t="shared" si="38"/>
        <v>30</v>
      </c>
      <c r="CA36" s="54">
        <f t="shared" si="39"/>
        <v>30</v>
      </c>
      <c r="CB36" s="54">
        <f t="shared" si="40"/>
        <v>30</v>
      </c>
      <c r="CC36" s="54">
        <f t="shared" si="41"/>
        <v>30</v>
      </c>
      <c r="CD36" s="54">
        <f t="shared" si="42"/>
        <v>30</v>
      </c>
      <c r="CE36" s="54">
        <f t="shared" si="43"/>
        <v>30</v>
      </c>
      <c r="CF36" s="54">
        <f t="shared" si="44"/>
        <v>30</v>
      </c>
      <c r="CG36" s="54">
        <f t="shared" si="45"/>
        <v>30</v>
      </c>
      <c r="CH36" s="54">
        <f t="shared" si="46"/>
        <v>30</v>
      </c>
      <c r="CI36" s="54" t="e">
        <f t="shared" si="47"/>
        <v>#NUM!</v>
      </c>
      <c r="CJ36" s="54" t="e">
        <f t="shared" si="48"/>
        <v>#NUM!</v>
      </c>
      <c r="CK36" s="54" t="e">
        <f t="shared" si="49"/>
        <v>#NUM!</v>
      </c>
      <c r="CL36" s="54" t="e">
        <f t="shared" si="50"/>
        <v>#NUM!</v>
      </c>
      <c r="CM36" s="54" t="e">
        <f t="shared" si="51"/>
        <v>#NUM!</v>
      </c>
      <c r="CN36" s="54" t="e">
        <f t="shared" si="52"/>
        <v>#NUM!</v>
      </c>
      <c r="CO36" s="54" t="e">
        <f t="shared" si="53"/>
        <v>#NUM!</v>
      </c>
      <c r="CP36" s="54" t="e">
        <f t="shared" si="54"/>
        <v>#NUM!</v>
      </c>
      <c r="CQ36" s="54"/>
      <c r="CR36" s="55"/>
      <c r="CS36" s="55">
        <f t="shared" si="16"/>
        <v>30</v>
      </c>
      <c r="CT36" s="55" t="e">
        <f t="shared" si="17"/>
        <v>#NUM!</v>
      </c>
      <c r="CU36" s="55" t="e">
        <f>SMALL($I36:$AW36,#REF!)</f>
        <v>#REF!</v>
      </c>
      <c r="CV36" s="55" t="e">
        <f>SMALL($I36:$AW36,#REF!)</f>
        <v>#REF!</v>
      </c>
      <c r="CW36" s="55" t="e">
        <f>SMALL($I36:$AW36,#REF!)</f>
        <v>#REF!</v>
      </c>
      <c r="CX36" s="55" t="e">
        <f>SMALL($I36:$AW36,#REF!)</f>
        <v>#REF!</v>
      </c>
      <c r="CY36" s="55" t="e">
        <f>SMALL($I36:$AW36,#REF!)</f>
        <v>#REF!</v>
      </c>
      <c r="CZ36" s="55" t="e">
        <f t="shared" si="18"/>
        <v>#NUM!</v>
      </c>
      <c r="DA36" s="55" t="e">
        <f t="shared" si="19"/>
        <v>#NUM!</v>
      </c>
      <c r="DB36" s="55" t="e">
        <f t="shared" si="20"/>
        <v>#NUM!</v>
      </c>
      <c r="DC36" s="55" t="e">
        <f t="shared" si="21"/>
        <v>#NUM!</v>
      </c>
      <c r="DD36" s="55" t="e">
        <f>SMALL($I36:$AW36,#REF!)</f>
        <v>#REF!</v>
      </c>
      <c r="DE36" s="55" t="e">
        <f t="shared" si="22"/>
        <v>#NUM!</v>
      </c>
      <c r="DF36" s="55" t="e">
        <f t="shared" si="23"/>
        <v>#NUM!</v>
      </c>
      <c r="DG36" s="55"/>
      <c r="DH36" s="55"/>
      <c r="DI36" s="55"/>
      <c r="DJ36" s="55"/>
    </row>
    <row r="37" spans="1:114" s="11" customFormat="1" ht="12.75">
      <c r="A37" s="99">
        <f t="shared" si="2"/>
        <v>27</v>
      </c>
      <c r="B37" s="100">
        <f>AY37</f>
        <v>456</v>
      </c>
      <c r="C37" s="100">
        <v>13</v>
      </c>
      <c r="D37" s="110" t="s">
        <v>62</v>
      </c>
      <c r="E37" s="101" t="s">
        <v>63</v>
      </c>
      <c r="F37" s="101"/>
      <c r="G37" s="103"/>
      <c r="H37" s="227"/>
      <c r="I37" s="228">
        <v>30</v>
      </c>
      <c r="J37" s="228">
        <v>30</v>
      </c>
      <c r="K37" s="228">
        <v>30</v>
      </c>
      <c r="L37" s="228">
        <v>30</v>
      </c>
      <c r="M37" s="228">
        <v>30</v>
      </c>
      <c r="N37" s="228">
        <v>30</v>
      </c>
      <c r="O37" s="228">
        <v>30</v>
      </c>
      <c r="P37" s="228">
        <v>1</v>
      </c>
      <c r="Q37" s="228">
        <v>30</v>
      </c>
      <c r="R37" s="228">
        <v>30</v>
      </c>
      <c r="S37" s="228">
        <v>30</v>
      </c>
      <c r="T37" s="228">
        <v>30</v>
      </c>
      <c r="U37" s="228">
        <v>30</v>
      </c>
      <c r="V37" s="228">
        <v>30</v>
      </c>
      <c r="W37" s="228">
        <v>30</v>
      </c>
      <c r="X37" s="228">
        <v>30</v>
      </c>
      <c r="Y37" s="228">
        <v>30</v>
      </c>
      <c r="Z37" s="228">
        <v>30</v>
      </c>
      <c r="AA37" s="228">
        <v>30</v>
      </c>
      <c r="AB37" s="228">
        <v>30</v>
      </c>
      <c r="AC37" s="228">
        <v>30</v>
      </c>
      <c r="AD37" s="228">
        <v>30</v>
      </c>
      <c r="AE37" s="228">
        <v>30</v>
      </c>
      <c r="AF37" s="228">
        <v>30</v>
      </c>
      <c r="AG37" s="228">
        <v>30</v>
      </c>
      <c r="AH37" s="228">
        <v>30</v>
      </c>
      <c r="AI37" s="228">
        <v>30</v>
      </c>
      <c r="AJ37" s="228">
        <v>30</v>
      </c>
      <c r="AK37" s="228">
        <v>30</v>
      </c>
      <c r="AL37" s="228">
        <v>30</v>
      </c>
      <c r="AM37" s="228">
        <v>30</v>
      </c>
      <c r="AN37" s="228">
        <v>30</v>
      </c>
      <c r="AO37" s="228">
        <v>5</v>
      </c>
      <c r="AP37" s="228">
        <v>30</v>
      </c>
      <c r="AQ37" s="228"/>
      <c r="AR37" s="228"/>
      <c r="AS37" s="228"/>
      <c r="AT37" s="228"/>
      <c r="AU37" s="228"/>
      <c r="AV37" s="228"/>
      <c r="AW37" s="111"/>
      <c r="AX37" s="120">
        <f>SUM(H37:AW37)</f>
        <v>966</v>
      </c>
      <c r="AY37" s="102">
        <f>AZ37+H37</f>
        <v>456</v>
      </c>
      <c r="AZ37" s="53">
        <f t="shared" si="3"/>
        <v>456</v>
      </c>
      <c r="BA37" s="54">
        <f t="shared" si="4"/>
        <v>1</v>
      </c>
      <c r="BB37" s="54">
        <f t="shared" si="5"/>
        <v>5</v>
      </c>
      <c r="BC37" s="54">
        <f t="shared" si="6"/>
        <v>30</v>
      </c>
      <c r="BD37" s="54">
        <f t="shared" si="7"/>
        <v>30</v>
      </c>
      <c r="BE37" s="54">
        <f t="shared" si="8"/>
        <v>30</v>
      </c>
      <c r="BF37" s="54">
        <f t="shared" si="9"/>
        <v>30</v>
      </c>
      <c r="BG37" s="54">
        <f t="shared" si="10"/>
        <v>30</v>
      </c>
      <c r="BH37" s="54">
        <f t="shared" si="11"/>
        <v>30</v>
      </c>
      <c r="BI37" s="54">
        <f t="shared" si="12"/>
        <v>30</v>
      </c>
      <c r="BJ37" s="54">
        <f t="shared" si="13"/>
        <v>30</v>
      </c>
      <c r="BK37" s="54">
        <f t="shared" si="14"/>
        <v>30</v>
      </c>
      <c r="BL37" s="54">
        <f t="shared" si="24"/>
        <v>30</v>
      </c>
      <c r="BM37" s="54">
        <f t="shared" si="25"/>
        <v>30</v>
      </c>
      <c r="BN37" s="54">
        <f t="shared" si="26"/>
        <v>30</v>
      </c>
      <c r="BO37" s="54">
        <f t="shared" si="27"/>
        <v>30</v>
      </c>
      <c r="BP37" s="54">
        <f t="shared" si="28"/>
        <v>30</v>
      </c>
      <c r="BQ37" s="54">
        <f t="shared" si="29"/>
        <v>30</v>
      </c>
      <c r="BR37" s="54">
        <f t="shared" si="30"/>
        <v>30</v>
      </c>
      <c r="BS37" s="54">
        <f t="shared" si="31"/>
        <v>30</v>
      </c>
      <c r="BT37" s="54">
        <f t="shared" si="32"/>
        <v>30</v>
      </c>
      <c r="BU37" s="54">
        <f t="shared" si="33"/>
        <v>30</v>
      </c>
      <c r="BV37" s="54">
        <f t="shared" si="34"/>
        <v>30</v>
      </c>
      <c r="BW37" s="54">
        <f t="shared" si="35"/>
        <v>30</v>
      </c>
      <c r="BX37" s="54">
        <f t="shared" si="36"/>
        <v>30</v>
      </c>
      <c r="BY37" s="54">
        <f t="shared" si="37"/>
        <v>30</v>
      </c>
      <c r="BZ37" s="54">
        <f t="shared" si="38"/>
        <v>30</v>
      </c>
      <c r="CA37" s="54">
        <f t="shared" si="39"/>
        <v>30</v>
      </c>
      <c r="CB37" s="54">
        <f t="shared" si="40"/>
        <v>30</v>
      </c>
      <c r="CC37" s="54">
        <f t="shared" si="41"/>
        <v>30</v>
      </c>
      <c r="CD37" s="54">
        <f t="shared" si="42"/>
        <v>30</v>
      </c>
      <c r="CE37" s="54">
        <f t="shared" si="43"/>
        <v>30</v>
      </c>
      <c r="CF37" s="54">
        <f t="shared" si="44"/>
        <v>30</v>
      </c>
      <c r="CG37" s="54">
        <f t="shared" si="45"/>
        <v>30</v>
      </c>
      <c r="CH37" s="54">
        <f t="shared" si="46"/>
        <v>30</v>
      </c>
      <c r="CI37" s="54" t="e">
        <f t="shared" si="47"/>
        <v>#NUM!</v>
      </c>
      <c r="CJ37" s="54" t="e">
        <f t="shared" si="48"/>
        <v>#NUM!</v>
      </c>
      <c r="CK37" s="54" t="e">
        <f t="shared" si="49"/>
        <v>#NUM!</v>
      </c>
      <c r="CL37" s="54" t="e">
        <f t="shared" si="50"/>
        <v>#NUM!</v>
      </c>
      <c r="CM37" s="54" t="e">
        <f t="shared" si="51"/>
        <v>#NUM!</v>
      </c>
      <c r="CN37" s="54" t="e">
        <f t="shared" si="52"/>
        <v>#NUM!</v>
      </c>
      <c r="CO37" s="54" t="e">
        <f t="shared" si="53"/>
        <v>#NUM!</v>
      </c>
      <c r="CP37" s="54" t="e">
        <f t="shared" si="54"/>
        <v>#NUM!</v>
      </c>
      <c r="CQ37" s="54"/>
      <c r="CR37" s="55"/>
      <c r="CS37" s="55">
        <f t="shared" si="16"/>
        <v>30</v>
      </c>
      <c r="CT37" s="55" t="e">
        <f t="shared" si="17"/>
        <v>#NUM!</v>
      </c>
      <c r="CU37" s="55" t="e">
        <f>SMALL($I37:$AW37,#REF!)</f>
        <v>#REF!</v>
      </c>
      <c r="CV37" s="55" t="e">
        <f>SMALL($I37:$AW37,#REF!)</f>
        <v>#REF!</v>
      </c>
      <c r="CW37" s="55" t="e">
        <f>SMALL($I37:$AW37,#REF!)</f>
        <v>#REF!</v>
      </c>
      <c r="CX37" s="55" t="e">
        <f>SMALL($I37:$AW37,#REF!)</f>
        <v>#REF!</v>
      </c>
      <c r="CY37" s="55" t="e">
        <f>SMALL($I37:$AW37,#REF!)</f>
        <v>#REF!</v>
      </c>
      <c r="CZ37" s="55" t="e">
        <f t="shared" si="18"/>
        <v>#NUM!</v>
      </c>
      <c r="DA37" s="55" t="e">
        <f t="shared" si="19"/>
        <v>#NUM!</v>
      </c>
      <c r="DB37" s="55" t="e">
        <f t="shared" si="20"/>
        <v>#NUM!</v>
      </c>
      <c r="DC37" s="55" t="e">
        <f t="shared" si="21"/>
        <v>#NUM!</v>
      </c>
      <c r="DD37" s="55" t="e">
        <f>SMALL($I37:$AW37,#REF!)</f>
        <v>#REF!</v>
      </c>
      <c r="DE37" s="55" t="e">
        <f t="shared" si="22"/>
        <v>#NUM!</v>
      </c>
      <c r="DF37" s="55" t="e">
        <f t="shared" si="23"/>
        <v>#NUM!</v>
      </c>
      <c r="DG37" s="55"/>
      <c r="DH37" s="55"/>
      <c r="DI37" s="55"/>
      <c r="DJ37" s="55"/>
    </row>
    <row r="38" spans="1:114" s="11" customFormat="1" ht="12.75">
      <c r="A38" s="199">
        <f t="shared" si="2"/>
        <v>28</v>
      </c>
      <c r="B38" s="100">
        <f>AY38</f>
        <v>463</v>
      </c>
      <c r="C38" s="100"/>
      <c r="D38" s="110"/>
      <c r="E38" s="101" t="s">
        <v>112</v>
      </c>
      <c r="F38" s="254"/>
      <c r="G38" s="103"/>
      <c r="H38" s="227"/>
      <c r="I38" s="228">
        <v>5</v>
      </c>
      <c r="J38" s="228">
        <v>30</v>
      </c>
      <c r="K38" s="228">
        <v>30</v>
      </c>
      <c r="L38" s="228">
        <v>30</v>
      </c>
      <c r="M38" s="228">
        <v>30</v>
      </c>
      <c r="N38" s="228">
        <v>30</v>
      </c>
      <c r="O38" s="228">
        <v>30</v>
      </c>
      <c r="P38" s="228">
        <v>30</v>
      </c>
      <c r="Q38" s="228">
        <v>30</v>
      </c>
      <c r="R38" s="228">
        <v>30</v>
      </c>
      <c r="S38" s="228">
        <v>30</v>
      </c>
      <c r="T38" s="228">
        <v>30</v>
      </c>
      <c r="U38" s="228">
        <v>30</v>
      </c>
      <c r="V38" s="228">
        <v>30</v>
      </c>
      <c r="W38" s="228">
        <v>30</v>
      </c>
      <c r="X38" s="228">
        <v>30</v>
      </c>
      <c r="Y38" s="228">
        <v>30</v>
      </c>
      <c r="Z38" s="228">
        <v>30</v>
      </c>
      <c r="AA38" s="228">
        <v>30</v>
      </c>
      <c r="AB38" s="228">
        <v>8</v>
      </c>
      <c r="AC38" s="228">
        <v>30</v>
      </c>
      <c r="AD38" s="228">
        <v>30</v>
      </c>
      <c r="AE38" s="228">
        <v>30</v>
      </c>
      <c r="AF38" s="228">
        <v>30</v>
      </c>
      <c r="AG38" s="228">
        <v>30</v>
      </c>
      <c r="AH38" s="228">
        <v>30</v>
      </c>
      <c r="AI38" s="228">
        <v>30</v>
      </c>
      <c r="AJ38" s="228">
        <v>30</v>
      </c>
      <c r="AK38" s="228">
        <v>30</v>
      </c>
      <c r="AL38" s="228">
        <v>30</v>
      </c>
      <c r="AM38" s="228">
        <v>30</v>
      </c>
      <c r="AN38" s="228">
        <v>30</v>
      </c>
      <c r="AO38" s="228">
        <v>30</v>
      </c>
      <c r="AP38" s="228">
        <v>30</v>
      </c>
      <c r="AQ38" s="228"/>
      <c r="AR38" s="228"/>
      <c r="AS38" s="228"/>
      <c r="AT38" s="228"/>
      <c r="AU38" s="228"/>
      <c r="AV38" s="228"/>
      <c r="AW38" s="111"/>
      <c r="AX38" s="120">
        <f>SUM(H38:AW38)</f>
        <v>973</v>
      </c>
      <c r="AY38" s="102">
        <f>AZ38+H38</f>
        <v>463</v>
      </c>
      <c r="AZ38" s="53">
        <f t="shared" si="3"/>
        <v>463</v>
      </c>
      <c r="BA38" s="54">
        <f t="shared" si="4"/>
        <v>5</v>
      </c>
      <c r="BB38" s="54">
        <f t="shared" si="5"/>
        <v>8</v>
      </c>
      <c r="BC38" s="54">
        <f t="shared" si="6"/>
        <v>30</v>
      </c>
      <c r="BD38" s="54">
        <f t="shared" si="7"/>
        <v>30</v>
      </c>
      <c r="BE38" s="54">
        <f t="shared" si="8"/>
        <v>30</v>
      </c>
      <c r="BF38" s="54">
        <f t="shared" si="9"/>
        <v>30</v>
      </c>
      <c r="BG38" s="54">
        <f t="shared" si="10"/>
        <v>30</v>
      </c>
      <c r="BH38" s="54">
        <f t="shared" si="11"/>
        <v>30</v>
      </c>
      <c r="BI38" s="54">
        <f t="shared" si="12"/>
        <v>30</v>
      </c>
      <c r="BJ38" s="54">
        <f t="shared" si="13"/>
        <v>30</v>
      </c>
      <c r="BK38" s="54">
        <f t="shared" si="14"/>
        <v>30</v>
      </c>
      <c r="BL38" s="54">
        <f t="shared" si="24"/>
        <v>30</v>
      </c>
      <c r="BM38" s="54">
        <f t="shared" si="25"/>
        <v>30</v>
      </c>
      <c r="BN38" s="54">
        <f t="shared" si="26"/>
        <v>30</v>
      </c>
      <c r="BO38" s="54">
        <f t="shared" si="27"/>
        <v>30</v>
      </c>
      <c r="BP38" s="54">
        <f t="shared" si="28"/>
        <v>30</v>
      </c>
      <c r="BQ38" s="54">
        <f t="shared" si="29"/>
        <v>30</v>
      </c>
      <c r="BR38" s="54">
        <f t="shared" si="30"/>
        <v>30</v>
      </c>
      <c r="BS38" s="54">
        <f t="shared" si="31"/>
        <v>30</v>
      </c>
      <c r="BT38" s="54">
        <f t="shared" si="32"/>
        <v>30</v>
      </c>
      <c r="BU38" s="54">
        <f t="shared" si="33"/>
        <v>30</v>
      </c>
      <c r="BV38" s="54">
        <f t="shared" si="34"/>
        <v>30</v>
      </c>
      <c r="BW38" s="54">
        <f t="shared" si="35"/>
        <v>30</v>
      </c>
      <c r="BX38" s="54">
        <f t="shared" si="36"/>
        <v>30</v>
      </c>
      <c r="BY38" s="54">
        <f t="shared" si="37"/>
        <v>30</v>
      </c>
      <c r="BZ38" s="54">
        <f t="shared" si="38"/>
        <v>30</v>
      </c>
      <c r="CA38" s="54">
        <f t="shared" si="39"/>
        <v>30</v>
      </c>
      <c r="CB38" s="54">
        <f t="shared" si="40"/>
        <v>30</v>
      </c>
      <c r="CC38" s="54">
        <f t="shared" si="41"/>
        <v>30</v>
      </c>
      <c r="CD38" s="54">
        <f t="shared" si="42"/>
        <v>30</v>
      </c>
      <c r="CE38" s="54">
        <f t="shared" si="43"/>
        <v>30</v>
      </c>
      <c r="CF38" s="54">
        <f t="shared" si="44"/>
        <v>30</v>
      </c>
      <c r="CG38" s="54">
        <f t="shared" si="45"/>
        <v>30</v>
      </c>
      <c r="CH38" s="54">
        <f t="shared" si="46"/>
        <v>30</v>
      </c>
      <c r="CI38" s="54" t="e">
        <f t="shared" si="47"/>
        <v>#NUM!</v>
      </c>
      <c r="CJ38" s="54" t="e">
        <f t="shared" si="48"/>
        <v>#NUM!</v>
      </c>
      <c r="CK38" s="54" t="e">
        <f t="shared" si="49"/>
        <v>#NUM!</v>
      </c>
      <c r="CL38" s="54" t="e">
        <f t="shared" si="50"/>
        <v>#NUM!</v>
      </c>
      <c r="CM38" s="54" t="e">
        <f t="shared" si="51"/>
        <v>#NUM!</v>
      </c>
      <c r="CN38" s="54" t="e">
        <f t="shared" si="52"/>
        <v>#NUM!</v>
      </c>
      <c r="CO38" s="54" t="e">
        <f t="shared" si="53"/>
        <v>#NUM!</v>
      </c>
      <c r="CP38" s="54" t="e">
        <f t="shared" si="54"/>
        <v>#NUM!</v>
      </c>
      <c r="CQ38" s="54"/>
      <c r="CR38" s="55"/>
      <c r="CS38" s="55">
        <f t="shared" si="16"/>
        <v>30</v>
      </c>
      <c r="CT38" s="55" t="e">
        <f t="shared" si="17"/>
        <v>#NUM!</v>
      </c>
      <c r="CU38" s="55" t="e">
        <f>SMALL($I38:$AW38,#REF!)</f>
        <v>#REF!</v>
      </c>
      <c r="CV38" s="55" t="e">
        <f>SMALL($I38:$AW38,#REF!)</f>
        <v>#REF!</v>
      </c>
      <c r="CW38" s="55" t="e">
        <f>SMALL($I38:$AW38,#REF!)</f>
        <v>#REF!</v>
      </c>
      <c r="CX38" s="55" t="e">
        <f>SMALL($I38:$AW38,#REF!)</f>
        <v>#REF!</v>
      </c>
      <c r="CY38" s="55" t="e">
        <f>SMALL($I38:$AW38,#REF!)</f>
        <v>#REF!</v>
      </c>
      <c r="CZ38" s="55" t="e">
        <f t="shared" si="18"/>
        <v>#NUM!</v>
      </c>
      <c r="DA38" s="55" t="e">
        <f t="shared" si="19"/>
        <v>#NUM!</v>
      </c>
      <c r="DB38" s="55" t="e">
        <f t="shared" si="20"/>
        <v>#NUM!</v>
      </c>
      <c r="DC38" s="55" t="e">
        <f t="shared" si="21"/>
        <v>#NUM!</v>
      </c>
      <c r="DD38" s="55" t="e">
        <f>SMALL($I38:$AW38,#REF!)</f>
        <v>#REF!</v>
      </c>
      <c r="DE38" s="55" t="e">
        <f t="shared" si="22"/>
        <v>#NUM!</v>
      </c>
      <c r="DF38" s="55" t="e">
        <f t="shared" si="23"/>
        <v>#NUM!</v>
      </c>
      <c r="DG38" s="55"/>
      <c r="DH38" s="55"/>
      <c r="DI38" s="55"/>
      <c r="DJ38" s="55"/>
    </row>
    <row r="39" spans="1:114" s="11" customFormat="1" ht="12.75">
      <c r="A39" s="99">
        <f t="shared" si="2"/>
        <v>29</v>
      </c>
      <c r="B39" s="100">
        <f>AY39</f>
        <v>473</v>
      </c>
      <c r="C39" s="100">
        <v>2742</v>
      </c>
      <c r="D39" s="110" t="s">
        <v>198</v>
      </c>
      <c r="E39" s="101" t="s">
        <v>197</v>
      </c>
      <c r="F39" s="254"/>
      <c r="G39" s="103"/>
      <c r="H39" s="106"/>
      <c r="I39" s="228">
        <v>30</v>
      </c>
      <c r="J39" s="228">
        <v>30</v>
      </c>
      <c r="K39" s="228">
        <v>30</v>
      </c>
      <c r="L39" s="228">
        <v>30</v>
      </c>
      <c r="M39" s="228">
        <v>30</v>
      </c>
      <c r="N39" s="228">
        <v>30</v>
      </c>
      <c r="O39" s="228">
        <v>30</v>
      </c>
      <c r="P39" s="228">
        <v>30</v>
      </c>
      <c r="Q39" s="228">
        <v>30</v>
      </c>
      <c r="R39" s="228">
        <v>30</v>
      </c>
      <c r="S39" s="228">
        <v>30</v>
      </c>
      <c r="T39" s="228">
        <v>30</v>
      </c>
      <c r="U39" s="228">
        <v>30</v>
      </c>
      <c r="V39" s="228">
        <v>30</v>
      </c>
      <c r="W39" s="228">
        <v>30</v>
      </c>
      <c r="X39" s="228">
        <v>30</v>
      </c>
      <c r="Y39" s="228">
        <v>30</v>
      </c>
      <c r="Z39" s="228">
        <v>30</v>
      </c>
      <c r="AA39" s="228">
        <v>30</v>
      </c>
      <c r="AB39" s="228">
        <v>30</v>
      </c>
      <c r="AC39" s="228">
        <v>30</v>
      </c>
      <c r="AD39" s="228">
        <v>30</v>
      </c>
      <c r="AE39" s="228">
        <v>30</v>
      </c>
      <c r="AF39" s="228">
        <v>30</v>
      </c>
      <c r="AG39" s="228">
        <v>30</v>
      </c>
      <c r="AH39" s="228">
        <v>30</v>
      </c>
      <c r="AI39" s="228">
        <v>30</v>
      </c>
      <c r="AJ39" s="228">
        <v>30</v>
      </c>
      <c r="AK39" s="228">
        <v>30</v>
      </c>
      <c r="AL39" s="228">
        <v>30</v>
      </c>
      <c r="AM39" s="228">
        <v>30</v>
      </c>
      <c r="AN39" s="228">
        <v>30</v>
      </c>
      <c r="AO39" s="228">
        <v>12</v>
      </c>
      <c r="AP39" s="228">
        <v>11</v>
      </c>
      <c r="AQ39" s="228"/>
      <c r="AR39" s="228"/>
      <c r="AS39" s="228"/>
      <c r="AT39" s="228"/>
      <c r="AU39" s="228"/>
      <c r="AV39" s="228"/>
      <c r="AW39" s="111"/>
      <c r="AX39" s="120">
        <f>SUM(H39:AW39)</f>
        <v>983</v>
      </c>
      <c r="AY39" s="102">
        <f>AZ39+H39</f>
        <v>473</v>
      </c>
      <c r="AZ39" s="53">
        <f t="shared" si="3"/>
        <v>473</v>
      </c>
      <c r="BA39" s="54">
        <f t="shared" si="4"/>
        <v>11</v>
      </c>
      <c r="BB39" s="54">
        <f t="shared" si="5"/>
        <v>12</v>
      </c>
      <c r="BC39" s="54">
        <f t="shared" si="6"/>
        <v>30</v>
      </c>
      <c r="BD39" s="54">
        <f t="shared" si="7"/>
        <v>30</v>
      </c>
      <c r="BE39" s="54">
        <f t="shared" si="8"/>
        <v>30</v>
      </c>
      <c r="BF39" s="54">
        <f t="shared" si="9"/>
        <v>30</v>
      </c>
      <c r="BG39" s="54">
        <f t="shared" si="10"/>
        <v>30</v>
      </c>
      <c r="BH39" s="54">
        <f t="shared" si="11"/>
        <v>30</v>
      </c>
      <c r="BI39" s="54">
        <f t="shared" si="12"/>
        <v>30</v>
      </c>
      <c r="BJ39" s="54">
        <f t="shared" si="13"/>
        <v>30</v>
      </c>
      <c r="BK39" s="54">
        <f t="shared" si="14"/>
        <v>30</v>
      </c>
      <c r="BL39" s="54">
        <f t="shared" si="24"/>
        <v>30</v>
      </c>
      <c r="BM39" s="54">
        <f t="shared" si="25"/>
        <v>30</v>
      </c>
      <c r="BN39" s="54">
        <f t="shared" si="26"/>
        <v>30</v>
      </c>
      <c r="BO39" s="54">
        <f t="shared" si="27"/>
        <v>30</v>
      </c>
      <c r="BP39" s="54">
        <f t="shared" si="28"/>
        <v>30</v>
      </c>
      <c r="BQ39" s="54">
        <f t="shared" si="29"/>
        <v>30</v>
      </c>
      <c r="BR39" s="54">
        <f t="shared" si="30"/>
        <v>30</v>
      </c>
      <c r="BS39" s="54">
        <f t="shared" si="31"/>
        <v>30</v>
      </c>
      <c r="BT39" s="54">
        <f t="shared" si="32"/>
        <v>30</v>
      </c>
      <c r="BU39" s="54">
        <f t="shared" si="33"/>
        <v>30</v>
      </c>
      <c r="BV39" s="54">
        <f t="shared" si="34"/>
        <v>30</v>
      </c>
      <c r="BW39" s="54">
        <f t="shared" si="35"/>
        <v>30</v>
      </c>
      <c r="BX39" s="54">
        <f t="shared" si="36"/>
        <v>30</v>
      </c>
      <c r="BY39" s="54">
        <f t="shared" si="37"/>
        <v>30</v>
      </c>
      <c r="BZ39" s="54">
        <f t="shared" si="38"/>
        <v>30</v>
      </c>
      <c r="CA39" s="54">
        <f t="shared" si="39"/>
        <v>30</v>
      </c>
      <c r="CB39" s="54">
        <f t="shared" si="40"/>
        <v>30</v>
      </c>
      <c r="CC39" s="54">
        <f t="shared" si="41"/>
        <v>30</v>
      </c>
      <c r="CD39" s="54">
        <f t="shared" si="42"/>
        <v>30</v>
      </c>
      <c r="CE39" s="54">
        <f t="shared" si="43"/>
        <v>30</v>
      </c>
      <c r="CF39" s="54">
        <f t="shared" si="44"/>
        <v>30</v>
      </c>
      <c r="CG39" s="54">
        <f t="shared" si="45"/>
        <v>30</v>
      </c>
      <c r="CH39" s="54">
        <f t="shared" si="46"/>
        <v>30</v>
      </c>
      <c r="CI39" s="54" t="e">
        <f t="shared" si="47"/>
        <v>#NUM!</v>
      </c>
      <c r="CJ39" s="54" t="e">
        <f t="shared" si="48"/>
        <v>#NUM!</v>
      </c>
      <c r="CK39" s="54" t="e">
        <f t="shared" si="49"/>
        <v>#NUM!</v>
      </c>
      <c r="CL39" s="54" t="e">
        <f t="shared" si="50"/>
        <v>#NUM!</v>
      </c>
      <c r="CM39" s="54" t="e">
        <f t="shared" si="51"/>
        <v>#NUM!</v>
      </c>
      <c r="CN39" s="54" t="e">
        <f t="shared" si="52"/>
        <v>#NUM!</v>
      </c>
      <c r="CO39" s="54" t="e">
        <f t="shared" si="53"/>
        <v>#NUM!</v>
      </c>
      <c r="CP39" s="54" t="e">
        <f t="shared" si="54"/>
        <v>#NUM!</v>
      </c>
      <c r="CQ39" s="54"/>
      <c r="CR39" s="55"/>
      <c r="CS39" s="55">
        <f t="shared" si="16"/>
        <v>30</v>
      </c>
      <c r="CT39" s="55" t="e">
        <f t="shared" si="17"/>
        <v>#NUM!</v>
      </c>
      <c r="CU39" s="55" t="e">
        <f>SMALL($I39:$AW39,#REF!)</f>
        <v>#REF!</v>
      </c>
      <c r="CV39" s="55" t="e">
        <f>SMALL($I39:$AW39,#REF!)</f>
        <v>#REF!</v>
      </c>
      <c r="CW39" s="55" t="e">
        <f>SMALL($I39:$AW39,#REF!)</f>
        <v>#REF!</v>
      </c>
      <c r="CX39" s="55" t="e">
        <f>SMALL($I39:$AW39,#REF!)</f>
        <v>#REF!</v>
      </c>
      <c r="CY39" s="55" t="e">
        <f>SMALL($I39:$AW39,#REF!)</f>
        <v>#REF!</v>
      </c>
      <c r="CZ39" s="55" t="e">
        <f t="shared" si="18"/>
        <v>#NUM!</v>
      </c>
      <c r="DA39" s="55" t="e">
        <f t="shared" si="19"/>
        <v>#NUM!</v>
      </c>
      <c r="DB39" s="55" t="e">
        <f t="shared" si="20"/>
        <v>#NUM!</v>
      </c>
      <c r="DC39" s="55" t="e">
        <f t="shared" si="21"/>
        <v>#NUM!</v>
      </c>
      <c r="DD39" s="55" t="e">
        <f>SMALL($I39:$AW39,#REF!)</f>
        <v>#REF!</v>
      </c>
      <c r="DE39" s="55" t="e">
        <f t="shared" si="22"/>
        <v>#NUM!</v>
      </c>
      <c r="DF39" s="55" t="e">
        <f t="shared" si="23"/>
        <v>#NUM!</v>
      </c>
      <c r="DG39" s="55"/>
      <c r="DH39" s="55"/>
      <c r="DI39" s="55"/>
      <c r="DJ39" s="55"/>
    </row>
    <row r="40" spans="1:114" s="11" customFormat="1" ht="12.75">
      <c r="A40" s="99">
        <f t="shared" si="2"/>
        <v>30</v>
      </c>
      <c r="B40" s="100">
        <f>AY40</f>
        <v>485</v>
      </c>
      <c r="C40" s="216" t="s">
        <v>95</v>
      </c>
      <c r="D40" s="126" t="s">
        <v>98</v>
      </c>
      <c r="E40" s="127" t="s">
        <v>60</v>
      </c>
      <c r="F40" s="127"/>
      <c r="G40" s="128"/>
      <c r="H40" s="106"/>
      <c r="I40" s="228">
        <v>30</v>
      </c>
      <c r="J40" s="228">
        <v>30</v>
      </c>
      <c r="K40" s="228">
        <v>30</v>
      </c>
      <c r="L40" s="228">
        <v>30</v>
      </c>
      <c r="M40" s="228">
        <v>30</v>
      </c>
      <c r="N40" s="228">
        <v>30</v>
      </c>
      <c r="O40" s="228">
        <v>30</v>
      </c>
      <c r="P40" s="228">
        <v>30</v>
      </c>
      <c r="Q40" s="228">
        <v>30</v>
      </c>
      <c r="R40" s="228">
        <v>30</v>
      </c>
      <c r="S40" s="228">
        <v>30</v>
      </c>
      <c r="T40" s="228">
        <v>30</v>
      </c>
      <c r="U40" s="228">
        <v>30</v>
      </c>
      <c r="V40" s="228">
        <v>30</v>
      </c>
      <c r="W40" s="228">
        <v>30</v>
      </c>
      <c r="X40" s="228">
        <v>30</v>
      </c>
      <c r="Y40" s="228">
        <v>30</v>
      </c>
      <c r="Z40" s="228">
        <v>30</v>
      </c>
      <c r="AA40" s="228">
        <v>30</v>
      </c>
      <c r="AB40" s="228">
        <v>30</v>
      </c>
      <c r="AC40" s="228">
        <v>5</v>
      </c>
      <c r="AD40" s="228">
        <v>30</v>
      </c>
      <c r="AE40" s="228">
        <v>30</v>
      </c>
      <c r="AF40" s="228">
        <v>30</v>
      </c>
      <c r="AG40" s="228">
        <v>30</v>
      </c>
      <c r="AH40" s="228">
        <v>30</v>
      </c>
      <c r="AI40" s="228">
        <v>30</v>
      </c>
      <c r="AJ40" s="228">
        <v>30</v>
      </c>
      <c r="AK40" s="228">
        <v>30</v>
      </c>
      <c r="AL40" s="228">
        <v>30</v>
      </c>
      <c r="AM40" s="228">
        <v>30</v>
      </c>
      <c r="AN40" s="228">
        <v>30</v>
      </c>
      <c r="AO40" s="228">
        <v>30</v>
      </c>
      <c r="AP40" s="228">
        <v>30</v>
      </c>
      <c r="AQ40" s="228"/>
      <c r="AR40" s="228"/>
      <c r="AS40" s="228"/>
      <c r="AT40" s="228"/>
      <c r="AU40" s="228"/>
      <c r="AV40" s="228"/>
      <c r="AW40" s="111"/>
      <c r="AX40" s="120">
        <f>SUM(H40:AW40)</f>
        <v>995</v>
      </c>
      <c r="AY40" s="102">
        <f>AZ40+H40</f>
        <v>485</v>
      </c>
      <c r="AZ40" s="53">
        <f t="shared" si="3"/>
        <v>485</v>
      </c>
      <c r="BA40" s="54">
        <f t="shared" si="4"/>
        <v>5</v>
      </c>
      <c r="BB40" s="54">
        <f t="shared" si="5"/>
        <v>30</v>
      </c>
      <c r="BC40" s="54">
        <f t="shared" si="6"/>
        <v>30</v>
      </c>
      <c r="BD40" s="54">
        <f t="shared" si="7"/>
        <v>30</v>
      </c>
      <c r="BE40" s="54">
        <f t="shared" si="8"/>
        <v>30</v>
      </c>
      <c r="BF40" s="54">
        <f t="shared" si="9"/>
        <v>30</v>
      </c>
      <c r="BG40" s="54">
        <f t="shared" si="10"/>
        <v>30</v>
      </c>
      <c r="BH40" s="54">
        <f t="shared" si="11"/>
        <v>30</v>
      </c>
      <c r="BI40" s="54">
        <f t="shared" si="12"/>
        <v>30</v>
      </c>
      <c r="BJ40" s="54">
        <f t="shared" si="13"/>
        <v>30</v>
      </c>
      <c r="BK40" s="54">
        <f t="shared" si="14"/>
        <v>30</v>
      </c>
      <c r="BL40" s="54">
        <f t="shared" si="24"/>
        <v>30</v>
      </c>
      <c r="BM40" s="54">
        <f t="shared" si="25"/>
        <v>30</v>
      </c>
      <c r="BN40" s="54">
        <f t="shared" si="26"/>
        <v>30</v>
      </c>
      <c r="BO40" s="54">
        <f t="shared" si="27"/>
        <v>30</v>
      </c>
      <c r="BP40" s="54">
        <f t="shared" si="28"/>
        <v>30</v>
      </c>
      <c r="BQ40" s="54">
        <f t="shared" si="29"/>
        <v>30</v>
      </c>
      <c r="BR40" s="54">
        <f t="shared" si="30"/>
        <v>30</v>
      </c>
      <c r="BS40" s="54">
        <f t="shared" si="31"/>
        <v>30</v>
      </c>
      <c r="BT40" s="54">
        <f t="shared" si="32"/>
        <v>30</v>
      </c>
      <c r="BU40" s="54">
        <f t="shared" si="33"/>
        <v>30</v>
      </c>
      <c r="BV40" s="54">
        <f t="shared" si="34"/>
        <v>30</v>
      </c>
      <c r="BW40" s="54">
        <f t="shared" si="35"/>
        <v>30</v>
      </c>
      <c r="BX40" s="54">
        <f t="shared" si="36"/>
        <v>30</v>
      </c>
      <c r="BY40" s="54">
        <f t="shared" si="37"/>
        <v>30</v>
      </c>
      <c r="BZ40" s="54">
        <f t="shared" si="38"/>
        <v>30</v>
      </c>
      <c r="CA40" s="54">
        <f t="shared" si="39"/>
        <v>30</v>
      </c>
      <c r="CB40" s="54">
        <f t="shared" si="40"/>
        <v>30</v>
      </c>
      <c r="CC40" s="54">
        <f t="shared" si="41"/>
        <v>30</v>
      </c>
      <c r="CD40" s="54">
        <f t="shared" si="42"/>
        <v>30</v>
      </c>
      <c r="CE40" s="54">
        <f t="shared" si="43"/>
        <v>30</v>
      </c>
      <c r="CF40" s="54">
        <f t="shared" si="44"/>
        <v>30</v>
      </c>
      <c r="CG40" s="54">
        <f t="shared" si="45"/>
        <v>30</v>
      </c>
      <c r="CH40" s="54">
        <f t="shared" si="46"/>
        <v>30</v>
      </c>
      <c r="CI40" s="54" t="e">
        <f t="shared" si="47"/>
        <v>#NUM!</v>
      </c>
      <c r="CJ40" s="54" t="e">
        <f t="shared" si="48"/>
        <v>#NUM!</v>
      </c>
      <c r="CK40" s="54" t="e">
        <f t="shared" si="49"/>
        <v>#NUM!</v>
      </c>
      <c r="CL40" s="54" t="e">
        <f t="shared" si="50"/>
        <v>#NUM!</v>
      </c>
      <c r="CM40" s="54" t="e">
        <f t="shared" si="51"/>
        <v>#NUM!</v>
      </c>
      <c r="CN40" s="54" t="e">
        <f t="shared" si="52"/>
        <v>#NUM!</v>
      </c>
      <c r="CO40" s="54" t="e">
        <f t="shared" si="53"/>
        <v>#NUM!</v>
      </c>
      <c r="CP40" s="54" t="e">
        <f t="shared" si="54"/>
        <v>#NUM!</v>
      </c>
      <c r="CQ40" s="54"/>
      <c r="CR40" s="55"/>
      <c r="CS40" s="55">
        <f t="shared" si="16"/>
        <v>30</v>
      </c>
      <c r="CT40" s="55" t="e">
        <f t="shared" si="17"/>
        <v>#NUM!</v>
      </c>
      <c r="CU40" s="55" t="e">
        <f>SMALL($I40:$AW40,#REF!)</f>
        <v>#REF!</v>
      </c>
      <c r="CV40" s="55" t="e">
        <f>SMALL($I40:$AW40,#REF!)</f>
        <v>#REF!</v>
      </c>
      <c r="CW40" s="55" t="e">
        <f>SMALL($I40:$AW40,#REF!)</f>
        <v>#REF!</v>
      </c>
      <c r="CX40" s="55" t="e">
        <f>SMALL($I40:$AW40,#REF!)</f>
        <v>#REF!</v>
      </c>
      <c r="CY40" s="55" t="e">
        <f>SMALL($I40:$AW40,#REF!)</f>
        <v>#REF!</v>
      </c>
      <c r="CZ40" s="55" t="e">
        <f t="shared" si="18"/>
        <v>#NUM!</v>
      </c>
      <c r="DA40" s="55" t="e">
        <f t="shared" si="19"/>
        <v>#NUM!</v>
      </c>
      <c r="DB40" s="55" t="e">
        <f t="shared" si="20"/>
        <v>#NUM!</v>
      </c>
      <c r="DC40" s="55" t="e">
        <f t="shared" si="21"/>
        <v>#NUM!</v>
      </c>
      <c r="DD40" s="55" t="e">
        <f>SMALL($I40:$AW40,#REF!)</f>
        <v>#REF!</v>
      </c>
      <c r="DE40" s="55" t="e">
        <f t="shared" si="22"/>
        <v>#NUM!</v>
      </c>
      <c r="DF40" s="55" t="e">
        <f t="shared" si="23"/>
        <v>#NUM!</v>
      </c>
      <c r="DG40" s="55"/>
      <c r="DH40" s="55"/>
      <c r="DI40" s="55"/>
      <c r="DJ40" s="55"/>
    </row>
    <row r="41" spans="1:114" s="11" customFormat="1" ht="12.75">
      <c r="A41" s="199">
        <f t="shared" si="2"/>
        <v>31</v>
      </c>
      <c r="B41" s="105">
        <f>AY41</f>
        <v>486</v>
      </c>
      <c r="C41" s="105">
        <v>3015</v>
      </c>
      <c r="D41" s="126"/>
      <c r="E41" s="127" t="s">
        <v>196</v>
      </c>
      <c r="F41" s="254"/>
      <c r="G41" s="249"/>
      <c r="H41" s="106"/>
      <c r="I41" s="228">
        <v>30</v>
      </c>
      <c r="J41" s="228">
        <v>30</v>
      </c>
      <c r="K41" s="228">
        <v>30</v>
      </c>
      <c r="L41" s="228">
        <v>30</v>
      </c>
      <c r="M41" s="228">
        <v>30</v>
      </c>
      <c r="N41" s="228">
        <v>30</v>
      </c>
      <c r="O41" s="228">
        <v>30</v>
      </c>
      <c r="P41" s="228">
        <v>30</v>
      </c>
      <c r="Q41" s="228">
        <v>30</v>
      </c>
      <c r="R41" s="228">
        <v>30</v>
      </c>
      <c r="S41" s="228">
        <v>30</v>
      </c>
      <c r="T41" s="228">
        <v>30</v>
      </c>
      <c r="U41" s="228">
        <v>30</v>
      </c>
      <c r="V41" s="228">
        <v>30</v>
      </c>
      <c r="W41" s="228">
        <v>30</v>
      </c>
      <c r="X41" s="228">
        <v>30</v>
      </c>
      <c r="Y41" s="228">
        <v>30</v>
      </c>
      <c r="Z41" s="228">
        <v>30</v>
      </c>
      <c r="AA41" s="228">
        <v>30</v>
      </c>
      <c r="AB41" s="228">
        <v>30</v>
      </c>
      <c r="AC41" s="228">
        <v>30</v>
      </c>
      <c r="AD41" s="228">
        <v>30</v>
      </c>
      <c r="AE41" s="228">
        <v>30</v>
      </c>
      <c r="AF41" s="228">
        <v>30</v>
      </c>
      <c r="AG41" s="228">
        <v>30</v>
      </c>
      <c r="AH41" s="228">
        <v>30</v>
      </c>
      <c r="AI41" s="228">
        <v>30</v>
      </c>
      <c r="AJ41" s="228">
        <v>30</v>
      </c>
      <c r="AK41" s="228">
        <v>30</v>
      </c>
      <c r="AL41" s="228">
        <v>30</v>
      </c>
      <c r="AM41" s="228">
        <v>30</v>
      </c>
      <c r="AN41" s="228">
        <v>6</v>
      </c>
      <c r="AO41" s="228">
        <v>30</v>
      </c>
      <c r="AP41" s="228">
        <v>30</v>
      </c>
      <c r="AQ41" s="228"/>
      <c r="AR41" s="228"/>
      <c r="AS41" s="228"/>
      <c r="AT41" s="228"/>
      <c r="AU41" s="228"/>
      <c r="AV41" s="228"/>
      <c r="AW41" s="111"/>
      <c r="AX41" s="120">
        <f>SUM(H41:AW41)</f>
        <v>996</v>
      </c>
      <c r="AY41" s="102">
        <f>AZ41+H41</f>
        <v>486</v>
      </c>
      <c r="AZ41" s="53">
        <f t="shared" si="3"/>
        <v>486</v>
      </c>
      <c r="BA41" s="54">
        <f t="shared" si="4"/>
        <v>6</v>
      </c>
      <c r="BB41" s="54">
        <f t="shared" si="5"/>
        <v>30</v>
      </c>
      <c r="BC41" s="54">
        <f t="shared" si="6"/>
        <v>30</v>
      </c>
      <c r="BD41" s="54">
        <f t="shared" si="7"/>
        <v>30</v>
      </c>
      <c r="BE41" s="54">
        <f t="shared" si="8"/>
        <v>30</v>
      </c>
      <c r="BF41" s="54">
        <f t="shared" si="9"/>
        <v>30</v>
      </c>
      <c r="BG41" s="54">
        <f t="shared" si="10"/>
        <v>30</v>
      </c>
      <c r="BH41" s="54">
        <f t="shared" si="11"/>
        <v>30</v>
      </c>
      <c r="BI41" s="54">
        <f t="shared" si="12"/>
        <v>30</v>
      </c>
      <c r="BJ41" s="54">
        <f t="shared" si="13"/>
        <v>30</v>
      </c>
      <c r="BK41" s="54">
        <f t="shared" si="14"/>
        <v>30</v>
      </c>
      <c r="BL41" s="54">
        <f t="shared" si="24"/>
        <v>30</v>
      </c>
      <c r="BM41" s="54">
        <f t="shared" si="25"/>
        <v>30</v>
      </c>
      <c r="BN41" s="54">
        <f t="shared" si="26"/>
        <v>30</v>
      </c>
      <c r="BO41" s="54">
        <f t="shared" si="27"/>
        <v>30</v>
      </c>
      <c r="BP41" s="54">
        <f t="shared" si="28"/>
        <v>30</v>
      </c>
      <c r="BQ41" s="54">
        <f t="shared" si="29"/>
        <v>30</v>
      </c>
      <c r="BR41" s="54">
        <f t="shared" si="30"/>
        <v>30</v>
      </c>
      <c r="BS41" s="54">
        <f t="shared" si="31"/>
        <v>30</v>
      </c>
      <c r="BT41" s="54">
        <f t="shared" si="32"/>
        <v>30</v>
      </c>
      <c r="BU41" s="54">
        <f t="shared" si="33"/>
        <v>30</v>
      </c>
      <c r="BV41" s="54">
        <f t="shared" si="34"/>
        <v>30</v>
      </c>
      <c r="BW41" s="54">
        <f t="shared" si="35"/>
        <v>30</v>
      </c>
      <c r="BX41" s="54">
        <f t="shared" si="36"/>
        <v>30</v>
      </c>
      <c r="BY41" s="54">
        <f t="shared" si="37"/>
        <v>30</v>
      </c>
      <c r="BZ41" s="54">
        <f t="shared" si="38"/>
        <v>30</v>
      </c>
      <c r="CA41" s="54">
        <f t="shared" si="39"/>
        <v>30</v>
      </c>
      <c r="CB41" s="54">
        <f t="shared" si="40"/>
        <v>30</v>
      </c>
      <c r="CC41" s="54">
        <f t="shared" si="41"/>
        <v>30</v>
      </c>
      <c r="CD41" s="54">
        <f t="shared" si="42"/>
        <v>30</v>
      </c>
      <c r="CE41" s="54">
        <f t="shared" si="43"/>
        <v>30</v>
      </c>
      <c r="CF41" s="54">
        <f t="shared" si="44"/>
        <v>30</v>
      </c>
      <c r="CG41" s="54">
        <f t="shared" si="45"/>
        <v>30</v>
      </c>
      <c r="CH41" s="54">
        <f t="shared" si="46"/>
        <v>30</v>
      </c>
      <c r="CI41" s="54" t="e">
        <f t="shared" si="47"/>
        <v>#NUM!</v>
      </c>
      <c r="CJ41" s="54" t="e">
        <f t="shared" si="48"/>
        <v>#NUM!</v>
      </c>
      <c r="CK41" s="54" t="e">
        <f t="shared" si="49"/>
        <v>#NUM!</v>
      </c>
      <c r="CL41" s="54" t="e">
        <f t="shared" si="50"/>
        <v>#NUM!</v>
      </c>
      <c r="CM41" s="54" t="e">
        <f t="shared" si="51"/>
        <v>#NUM!</v>
      </c>
      <c r="CN41" s="54" t="e">
        <f t="shared" si="52"/>
        <v>#NUM!</v>
      </c>
      <c r="CO41" s="54" t="e">
        <f t="shared" si="53"/>
        <v>#NUM!</v>
      </c>
      <c r="CP41" s="54" t="e">
        <f t="shared" si="54"/>
        <v>#NUM!</v>
      </c>
      <c r="CQ41" s="54"/>
      <c r="CR41" s="55"/>
      <c r="CS41" s="55">
        <f t="shared" si="16"/>
        <v>30</v>
      </c>
      <c r="CT41" s="55" t="e">
        <f t="shared" si="17"/>
        <v>#NUM!</v>
      </c>
      <c r="CU41" s="55" t="e">
        <f>SMALL($I41:$AW41,#REF!)</f>
        <v>#REF!</v>
      </c>
      <c r="CV41" s="55" t="e">
        <f>SMALL($I41:$AW41,#REF!)</f>
        <v>#REF!</v>
      </c>
      <c r="CW41" s="55" t="e">
        <f>SMALL($I41:$AW41,#REF!)</f>
        <v>#REF!</v>
      </c>
      <c r="CX41" s="55" t="e">
        <f>SMALL($I41:$AW41,#REF!)</f>
        <v>#REF!</v>
      </c>
      <c r="CY41" s="55" t="e">
        <f>SMALL($I41:$AW41,#REF!)</f>
        <v>#REF!</v>
      </c>
      <c r="CZ41" s="55" t="e">
        <f t="shared" si="18"/>
        <v>#NUM!</v>
      </c>
      <c r="DA41" s="55" t="e">
        <f t="shared" si="19"/>
        <v>#NUM!</v>
      </c>
      <c r="DB41" s="55" t="e">
        <f t="shared" si="20"/>
        <v>#NUM!</v>
      </c>
      <c r="DC41" s="55" t="e">
        <f t="shared" si="21"/>
        <v>#NUM!</v>
      </c>
      <c r="DD41" s="55" t="e">
        <f>SMALL($I41:$AW41,#REF!)</f>
        <v>#REF!</v>
      </c>
      <c r="DE41" s="55" t="e">
        <f t="shared" si="22"/>
        <v>#NUM!</v>
      </c>
      <c r="DF41" s="55" t="e">
        <f t="shared" si="23"/>
        <v>#NUM!</v>
      </c>
      <c r="DG41" s="55"/>
      <c r="DH41" s="55"/>
      <c r="DI41" s="55"/>
      <c r="DJ41" s="55"/>
    </row>
    <row r="42" spans="1:114" s="11" customFormat="1" ht="12.75">
      <c r="A42" s="99">
        <f t="shared" si="2"/>
        <v>32</v>
      </c>
      <c r="B42" s="100">
        <f>AY42</f>
        <v>487</v>
      </c>
      <c r="C42" s="100" t="s">
        <v>12</v>
      </c>
      <c r="D42" s="110" t="s">
        <v>12</v>
      </c>
      <c r="E42" s="101" t="s">
        <v>194</v>
      </c>
      <c r="F42" s="254"/>
      <c r="G42" s="102"/>
      <c r="H42" s="106"/>
      <c r="I42" s="228">
        <v>30</v>
      </c>
      <c r="J42" s="228">
        <v>30</v>
      </c>
      <c r="K42" s="228">
        <v>30</v>
      </c>
      <c r="L42" s="228">
        <v>30</v>
      </c>
      <c r="M42" s="228">
        <v>30</v>
      </c>
      <c r="N42" s="228">
        <v>30</v>
      </c>
      <c r="O42" s="228">
        <v>30</v>
      </c>
      <c r="P42" s="228">
        <v>30</v>
      </c>
      <c r="Q42" s="228">
        <v>30</v>
      </c>
      <c r="R42" s="228">
        <v>30</v>
      </c>
      <c r="S42" s="228">
        <v>30</v>
      </c>
      <c r="T42" s="228">
        <v>30</v>
      </c>
      <c r="U42" s="228">
        <v>30</v>
      </c>
      <c r="V42" s="228">
        <v>30</v>
      </c>
      <c r="W42" s="228">
        <v>30</v>
      </c>
      <c r="X42" s="228">
        <v>30</v>
      </c>
      <c r="Y42" s="228">
        <v>30</v>
      </c>
      <c r="Z42" s="228">
        <v>30</v>
      </c>
      <c r="AA42" s="228">
        <v>30</v>
      </c>
      <c r="AB42" s="228">
        <v>30</v>
      </c>
      <c r="AC42" s="228">
        <v>30</v>
      </c>
      <c r="AD42" s="228">
        <v>30</v>
      </c>
      <c r="AE42" s="228">
        <v>30</v>
      </c>
      <c r="AF42" s="228">
        <v>30</v>
      </c>
      <c r="AG42" s="228">
        <v>30</v>
      </c>
      <c r="AH42" s="228">
        <v>30</v>
      </c>
      <c r="AI42" s="228">
        <v>30</v>
      </c>
      <c r="AJ42" s="228">
        <v>30</v>
      </c>
      <c r="AK42" s="228">
        <v>30</v>
      </c>
      <c r="AL42" s="228">
        <v>7</v>
      </c>
      <c r="AM42" s="228">
        <v>30</v>
      </c>
      <c r="AN42" s="228">
        <v>30</v>
      </c>
      <c r="AO42" s="228">
        <v>30</v>
      </c>
      <c r="AP42" s="228">
        <v>30</v>
      </c>
      <c r="AQ42" s="228"/>
      <c r="AR42" s="228"/>
      <c r="AS42" s="228"/>
      <c r="AT42" s="228"/>
      <c r="AU42" s="228"/>
      <c r="AV42" s="228"/>
      <c r="AW42" s="111"/>
      <c r="AX42" s="120">
        <f>SUM(H42:AW42)</f>
        <v>997</v>
      </c>
      <c r="AY42" s="102">
        <f>AZ42+H42</f>
        <v>487</v>
      </c>
      <c r="AZ42" s="53">
        <f t="shared" si="3"/>
        <v>487</v>
      </c>
      <c r="BA42" s="54">
        <f t="shared" si="4"/>
        <v>7</v>
      </c>
      <c r="BB42" s="54">
        <f t="shared" si="5"/>
        <v>30</v>
      </c>
      <c r="BC42" s="54">
        <f t="shared" si="6"/>
        <v>30</v>
      </c>
      <c r="BD42" s="54">
        <f t="shared" si="7"/>
        <v>30</v>
      </c>
      <c r="BE42" s="54">
        <f t="shared" si="8"/>
        <v>30</v>
      </c>
      <c r="BF42" s="54">
        <f t="shared" si="9"/>
        <v>30</v>
      </c>
      <c r="BG42" s="54">
        <f t="shared" si="10"/>
        <v>30</v>
      </c>
      <c r="BH42" s="54">
        <f t="shared" si="11"/>
        <v>30</v>
      </c>
      <c r="BI42" s="54">
        <f t="shared" si="12"/>
        <v>30</v>
      </c>
      <c r="BJ42" s="54">
        <f t="shared" si="13"/>
        <v>30</v>
      </c>
      <c r="BK42" s="54">
        <f t="shared" si="14"/>
        <v>30</v>
      </c>
      <c r="BL42" s="54">
        <f t="shared" si="24"/>
        <v>30</v>
      </c>
      <c r="BM42" s="54">
        <f t="shared" si="25"/>
        <v>30</v>
      </c>
      <c r="BN42" s="54">
        <f t="shared" si="26"/>
        <v>30</v>
      </c>
      <c r="BO42" s="54">
        <f t="shared" si="27"/>
        <v>30</v>
      </c>
      <c r="BP42" s="54">
        <f t="shared" si="28"/>
        <v>30</v>
      </c>
      <c r="BQ42" s="54">
        <f t="shared" si="29"/>
        <v>30</v>
      </c>
      <c r="BR42" s="54">
        <f t="shared" si="30"/>
        <v>30</v>
      </c>
      <c r="BS42" s="54">
        <f t="shared" si="31"/>
        <v>30</v>
      </c>
      <c r="BT42" s="54">
        <f t="shared" si="32"/>
        <v>30</v>
      </c>
      <c r="BU42" s="54">
        <f t="shared" si="33"/>
        <v>30</v>
      </c>
      <c r="BV42" s="54">
        <f t="shared" si="34"/>
        <v>30</v>
      </c>
      <c r="BW42" s="54">
        <f t="shared" si="35"/>
        <v>30</v>
      </c>
      <c r="BX42" s="54">
        <f t="shared" si="36"/>
        <v>30</v>
      </c>
      <c r="BY42" s="54">
        <f t="shared" si="37"/>
        <v>30</v>
      </c>
      <c r="BZ42" s="54">
        <f t="shared" si="38"/>
        <v>30</v>
      </c>
      <c r="CA42" s="54">
        <f t="shared" si="39"/>
        <v>30</v>
      </c>
      <c r="CB42" s="54">
        <f t="shared" si="40"/>
        <v>30</v>
      </c>
      <c r="CC42" s="54">
        <f t="shared" si="41"/>
        <v>30</v>
      </c>
      <c r="CD42" s="54">
        <f t="shared" si="42"/>
        <v>30</v>
      </c>
      <c r="CE42" s="54">
        <f t="shared" si="43"/>
        <v>30</v>
      </c>
      <c r="CF42" s="54">
        <f t="shared" si="44"/>
        <v>30</v>
      </c>
      <c r="CG42" s="54">
        <f t="shared" si="45"/>
        <v>30</v>
      </c>
      <c r="CH42" s="54">
        <f t="shared" si="46"/>
        <v>30</v>
      </c>
      <c r="CI42" s="54" t="e">
        <f t="shared" si="47"/>
        <v>#NUM!</v>
      </c>
      <c r="CJ42" s="54" t="e">
        <f t="shared" si="48"/>
        <v>#NUM!</v>
      </c>
      <c r="CK42" s="54" t="e">
        <f t="shared" si="49"/>
        <v>#NUM!</v>
      </c>
      <c r="CL42" s="54" t="e">
        <f t="shared" si="50"/>
        <v>#NUM!</v>
      </c>
      <c r="CM42" s="54" t="e">
        <f t="shared" si="51"/>
        <v>#NUM!</v>
      </c>
      <c r="CN42" s="54" t="e">
        <f t="shared" si="52"/>
        <v>#NUM!</v>
      </c>
      <c r="CO42" s="54" t="e">
        <f t="shared" si="53"/>
        <v>#NUM!</v>
      </c>
      <c r="CP42" s="54" t="e">
        <f t="shared" si="54"/>
        <v>#NUM!</v>
      </c>
      <c r="CQ42" s="54"/>
      <c r="CR42" s="55"/>
      <c r="CS42" s="55">
        <f t="shared" si="16"/>
        <v>30</v>
      </c>
      <c r="CT42" s="55" t="e">
        <f t="shared" si="17"/>
        <v>#NUM!</v>
      </c>
      <c r="CU42" s="55" t="e">
        <f>SMALL($I42:$AW42,#REF!)</f>
        <v>#REF!</v>
      </c>
      <c r="CV42" s="55" t="e">
        <f>SMALL($I42:$AW42,#REF!)</f>
        <v>#REF!</v>
      </c>
      <c r="CW42" s="55" t="e">
        <f>SMALL($I42:$AW42,#REF!)</f>
        <v>#REF!</v>
      </c>
      <c r="CX42" s="55" t="e">
        <f>SMALL($I42:$AW42,#REF!)</f>
        <v>#REF!</v>
      </c>
      <c r="CY42" s="55" t="e">
        <f>SMALL($I42:$AW42,#REF!)</f>
        <v>#REF!</v>
      </c>
      <c r="CZ42" s="55" t="e">
        <f t="shared" si="18"/>
        <v>#NUM!</v>
      </c>
      <c r="DA42" s="55" t="e">
        <f t="shared" si="19"/>
        <v>#NUM!</v>
      </c>
      <c r="DB42" s="55" t="e">
        <f t="shared" si="20"/>
        <v>#NUM!</v>
      </c>
      <c r="DC42" s="55" t="e">
        <f t="shared" si="21"/>
        <v>#NUM!</v>
      </c>
      <c r="DD42" s="55" t="e">
        <f>SMALL($I42:$AW42,#REF!)</f>
        <v>#REF!</v>
      </c>
      <c r="DE42" s="55" t="e">
        <f t="shared" si="22"/>
        <v>#NUM!</v>
      </c>
      <c r="DF42" s="55" t="e">
        <f t="shared" si="23"/>
        <v>#NUM!</v>
      </c>
      <c r="DG42" s="55"/>
      <c r="DH42" s="55"/>
      <c r="DI42" s="55"/>
      <c r="DJ42" s="55"/>
    </row>
    <row r="43" spans="1:114" s="11" customFormat="1" ht="12.75">
      <c r="A43" s="99">
        <f t="shared" si="2"/>
        <v>33</v>
      </c>
      <c r="B43" s="100">
        <f>AY43</f>
        <v>492</v>
      </c>
      <c r="C43" s="105">
        <v>2616</v>
      </c>
      <c r="D43" s="126" t="s">
        <v>72</v>
      </c>
      <c r="E43" s="127" t="s">
        <v>34</v>
      </c>
      <c r="F43" s="254"/>
      <c r="G43" s="249"/>
      <c r="H43" s="106"/>
      <c r="I43" s="228">
        <v>30</v>
      </c>
      <c r="J43" s="228">
        <v>30</v>
      </c>
      <c r="K43" s="228">
        <v>30</v>
      </c>
      <c r="L43" s="228">
        <v>30</v>
      </c>
      <c r="M43" s="228">
        <v>30</v>
      </c>
      <c r="N43" s="228">
        <v>30</v>
      </c>
      <c r="O43" s="228">
        <v>30</v>
      </c>
      <c r="P43" s="228">
        <v>30</v>
      </c>
      <c r="Q43" s="228">
        <v>30</v>
      </c>
      <c r="R43" s="228">
        <v>30</v>
      </c>
      <c r="S43" s="228">
        <v>30</v>
      </c>
      <c r="T43" s="228">
        <v>30</v>
      </c>
      <c r="U43" s="228">
        <v>30</v>
      </c>
      <c r="V43" s="228">
        <v>30</v>
      </c>
      <c r="W43" s="228">
        <v>30</v>
      </c>
      <c r="X43" s="228">
        <v>30</v>
      </c>
      <c r="Y43" s="228">
        <v>30</v>
      </c>
      <c r="Z43" s="228">
        <v>30</v>
      </c>
      <c r="AA43" s="228">
        <v>30</v>
      </c>
      <c r="AB43" s="228">
        <v>30</v>
      </c>
      <c r="AC43" s="228">
        <v>30</v>
      </c>
      <c r="AD43" s="228">
        <v>30</v>
      </c>
      <c r="AE43" s="228">
        <v>30</v>
      </c>
      <c r="AF43" s="228">
        <v>30</v>
      </c>
      <c r="AG43" s="228">
        <v>30</v>
      </c>
      <c r="AH43" s="228">
        <v>30</v>
      </c>
      <c r="AI43" s="228">
        <v>30</v>
      </c>
      <c r="AJ43" s="228">
        <v>30</v>
      </c>
      <c r="AK43" s="228">
        <v>30</v>
      </c>
      <c r="AL43" s="228">
        <v>30</v>
      </c>
      <c r="AM43" s="228">
        <v>30</v>
      </c>
      <c r="AN43" s="228">
        <v>30</v>
      </c>
      <c r="AO43" s="228">
        <v>12</v>
      </c>
      <c r="AP43" s="228">
        <v>30</v>
      </c>
      <c r="AQ43" s="228"/>
      <c r="AR43" s="228"/>
      <c r="AS43" s="228"/>
      <c r="AT43" s="228"/>
      <c r="AU43" s="228"/>
      <c r="AV43" s="228"/>
      <c r="AW43" s="111"/>
      <c r="AX43" s="120">
        <f>SUM(H43:AW43)</f>
        <v>1002</v>
      </c>
      <c r="AY43" s="148">
        <f>AZ43+H43</f>
        <v>492</v>
      </c>
      <c r="AZ43" s="53">
        <f t="shared" si="3"/>
        <v>492</v>
      </c>
      <c r="BA43" s="54">
        <f t="shared" si="4"/>
        <v>12</v>
      </c>
      <c r="BB43" s="54">
        <f t="shared" si="5"/>
        <v>30</v>
      </c>
      <c r="BC43" s="54">
        <f t="shared" si="6"/>
        <v>30</v>
      </c>
      <c r="BD43" s="54">
        <f t="shared" si="7"/>
        <v>30</v>
      </c>
      <c r="BE43" s="54">
        <f t="shared" si="8"/>
        <v>30</v>
      </c>
      <c r="BF43" s="54">
        <f t="shared" si="9"/>
        <v>30</v>
      </c>
      <c r="BG43" s="54">
        <f t="shared" si="10"/>
        <v>30</v>
      </c>
      <c r="BH43" s="54">
        <f t="shared" si="11"/>
        <v>30</v>
      </c>
      <c r="BI43" s="54">
        <f t="shared" si="12"/>
        <v>30</v>
      </c>
      <c r="BJ43" s="54">
        <f t="shared" si="13"/>
        <v>30</v>
      </c>
      <c r="BK43" s="54">
        <f t="shared" si="14"/>
        <v>30</v>
      </c>
      <c r="BL43" s="54">
        <f t="shared" si="24"/>
        <v>30</v>
      </c>
      <c r="BM43" s="54">
        <f t="shared" si="25"/>
        <v>30</v>
      </c>
      <c r="BN43" s="54">
        <f t="shared" si="26"/>
        <v>30</v>
      </c>
      <c r="BO43" s="54">
        <f t="shared" si="27"/>
        <v>30</v>
      </c>
      <c r="BP43" s="54">
        <f t="shared" si="28"/>
        <v>30</v>
      </c>
      <c r="BQ43" s="54">
        <f t="shared" si="29"/>
        <v>30</v>
      </c>
      <c r="BR43" s="54">
        <f t="shared" si="30"/>
        <v>30</v>
      </c>
      <c r="BS43" s="54">
        <f t="shared" si="31"/>
        <v>30</v>
      </c>
      <c r="BT43" s="54">
        <f t="shared" si="32"/>
        <v>30</v>
      </c>
      <c r="BU43" s="54">
        <f t="shared" si="33"/>
        <v>30</v>
      </c>
      <c r="BV43" s="54">
        <f t="shared" si="34"/>
        <v>30</v>
      </c>
      <c r="BW43" s="54">
        <f t="shared" si="35"/>
        <v>30</v>
      </c>
      <c r="BX43" s="54">
        <f t="shared" si="36"/>
        <v>30</v>
      </c>
      <c r="BY43" s="54">
        <f t="shared" si="37"/>
        <v>30</v>
      </c>
      <c r="BZ43" s="54">
        <f t="shared" si="38"/>
        <v>30</v>
      </c>
      <c r="CA43" s="54">
        <f t="shared" si="39"/>
        <v>30</v>
      </c>
      <c r="CB43" s="54">
        <f t="shared" si="40"/>
        <v>30</v>
      </c>
      <c r="CC43" s="54">
        <f t="shared" si="41"/>
        <v>30</v>
      </c>
      <c r="CD43" s="54">
        <f t="shared" si="42"/>
        <v>30</v>
      </c>
      <c r="CE43" s="54">
        <f t="shared" si="43"/>
        <v>30</v>
      </c>
      <c r="CF43" s="54">
        <f t="shared" si="44"/>
        <v>30</v>
      </c>
      <c r="CG43" s="54">
        <f t="shared" si="45"/>
        <v>30</v>
      </c>
      <c r="CH43" s="54">
        <f t="shared" si="46"/>
        <v>30</v>
      </c>
      <c r="CI43" s="54" t="e">
        <f t="shared" si="47"/>
        <v>#NUM!</v>
      </c>
      <c r="CJ43" s="54" t="e">
        <f t="shared" si="48"/>
        <v>#NUM!</v>
      </c>
      <c r="CK43" s="54" t="e">
        <f t="shared" si="49"/>
        <v>#NUM!</v>
      </c>
      <c r="CL43" s="54" t="e">
        <f t="shared" si="50"/>
        <v>#NUM!</v>
      </c>
      <c r="CM43" s="54" t="e">
        <f t="shared" si="51"/>
        <v>#NUM!</v>
      </c>
      <c r="CN43" s="54" t="e">
        <f t="shared" si="52"/>
        <v>#NUM!</v>
      </c>
      <c r="CO43" s="54" t="e">
        <f t="shared" si="53"/>
        <v>#NUM!</v>
      </c>
      <c r="CP43" s="54" t="e">
        <f t="shared" si="54"/>
        <v>#NUM!</v>
      </c>
      <c r="CQ43" s="54"/>
      <c r="CR43" s="55"/>
      <c r="CS43" s="55">
        <f t="shared" si="16"/>
        <v>30</v>
      </c>
      <c r="CT43" s="55" t="e">
        <f t="shared" si="17"/>
        <v>#NUM!</v>
      </c>
      <c r="CU43" s="55" t="e">
        <f>SMALL($I43:$AW43,#REF!)</f>
        <v>#REF!</v>
      </c>
      <c r="CV43" s="55" t="e">
        <f>SMALL($I43:$AW43,#REF!)</f>
        <v>#REF!</v>
      </c>
      <c r="CW43" s="55" t="e">
        <f>SMALL($I43:$AW43,#REF!)</f>
        <v>#REF!</v>
      </c>
      <c r="CX43" s="55" t="e">
        <f>SMALL($I43:$AW43,#REF!)</f>
        <v>#REF!</v>
      </c>
      <c r="CY43" s="55" t="e">
        <f>SMALL($I43:$AW43,#REF!)</f>
        <v>#REF!</v>
      </c>
      <c r="CZ43" s="55" t="e">
        <f t="shared" si="18"/>
        <v>#NUM!</v>
      </c>
      <c r="DA43" s="55" t="e">
        <f t="shared" si="19"/>
        <v>#NUM!</v>
      </c>
      <c r="DB43" s="55" t="e">
        <f t="shared" si="20"/>
        <v>#NUM!</v>
      </c>
      <c r="DC43" s="55" t="e">
        <f t="shared" si="21"/>
        <v>#NUM!</v>
      </c>
      <c r="DD43" s="55" t="e">
        <f>SMALL($I43:$AW43,#REF!)</f>
        <v>#REF!</v>
      </c>
      <c r="DE43" s="55" t="e">
        <f t="shared" si="22"/>
        <v>#NUM!</v>
      </c>
      <c r="DF43" s="55" t="e">
        <f t="shared" si="23"/>
        <v>#NUM!</v>
      </c>
      <c r="DG43" s="55"/>
      <c r="DH43" s="55"/>
      <c r="DI43" s="55"/>
      <c r="DJ43" s="55"/>
    </row>
    <row r="44" spans="1:114" s="11" customFormat="1" ht="12.75">
      <c r="A44" s="99">
        <f t="shared" si="2"/>
        <v>34</v>
      </c>
      <c r="B44" s="100">
        <f>AY44</f>
        <v>510</v>
      </c>
      <c r="C44" s="269">
        <v>3112</v>
      </c>
      <c r="D44" s="270" t="s">
        <v>54</v>
      </c>
      <c r="E44" s="271" t="s">
        <v>55</v>
      </c>
      <c r="F44" s="127"/>
      <c r="G44" s="272"/>
      <c r="H44" s="247"/>
      <c r="I44" s="228">
        <v>30</v>
      </c>
      <c r="J44" s="228">
        <v>30</v>
      </c>
      <c r="K44" s="228">
        <v>30</v>
      </c>
      <c r="L44" s="228">
        <v>30</v>
      </c>
      <c r="M44" s="228">
        <v>30</v>
      </c>
      <c r="N44" s="228">
        <v>30</v>
      </c>
      <c r="O44" s="228">
        <v>30</v>
      </c>
      <c r="P44" s="228">
        <v>30</v>
      </c>
      <c r="Q44" s="228">
        <v>30</v>
      </c>
      <c r="R44" s="228">
        <v>30</v>
      </c>
      <c r="S44" s="228">
        <v>30</v>
      </c>
      <c r="T44" s="228">
        <v>30</v>
      </c>
      <c r="U44" s="228">
        <v>30</v>
      </c>
      <c r="V44" s="228">
        <v>30</v>
      </c>
      <c r="W44" s="228">
        <v>30</v>
      </c>
      <c r="X44" s="228">
        <v>30</v>
      </c>
      <c r="Y44" s="228">
        <v>30</v>
      </c>
      <c r="Z44" s="228">
        <v>30</v>
      </c>
      <c r="AA44" s="228">
        <v>30</v>
      </c>
      <c r="AB44" s="228">
        <v>30</v>
      </c>
      <c r="AC44" s="228">
        <v>30</v>
      </c>
      <c r="AD44" s="228">
        <v>30</v>
      </c>
      <c r="AE44" s="228">
        <v>30</v>
      </c>
      <c r="AF44" s="228">
        <v>30</v>
      </c>
      <c r="AG44" s="228">
        <v>30</v>
      </c>
      <c r="AH44" s="228">
        <v>30</v>
      </c>
      <c r="AI44" s="228">
        <v>30</v>
      </c>
      <c r="AJ44" s="228">
        <v>30</v>
      </c>
      <c r="AK44" s="228">
        <v>30</v>
      </c>
      <c r="AL44" s="228">
        <v>30</v>
      </c>
      <c r="AM44" s="228">
        <v>30</v>
      </c>
      <c r="AN44" s="228">
        <v>30</v>
      </c>
      <c r="AO44" s="228">
        <v>30</v>
      </c>
      <c r="AP44" s="228">
        <v>30</v>
      </c>
      <c r="AQ44" s="228"/>
      <c r="AR44" s="228"/>
      <c r="AS44" s="228"/>
      <c r="AT44" s="228"/>
      <c r="AU44" s="228"/>
      <c r="AV44" s="228"/>
      <c r="AW44" s="248"/>
      <c r="AX44" s="120">
        <f>SUM(H44:AW44)</f>
        <v>1020</v>
      </c>
      <c r="AY44" s="102">
        <f>AZ44+H44</f>
        <v>510</v>
      </c>
      <c r="AZ44" s="53">
        <f t="shared" si="3"/>
        <v>510</v>
      </c>
      <c r="BA44" s="54">
        <f t="shared" si="4"/>
        <v>30</v>
      </c>
      <c r="BB44" s="54">
        <f t="shared" si="5"/>
        <v>30</v>
      </c>
      <c r="BC44" s="54">
        <f t="shared" si="6"/>
        <v>30</v>
      </c>
      <c r="BD44" s="54">
        <f t="shared" si="7"/>
        <v>30</v>
      </c>
      <c r="BE44" s="54">
        <f t="shared" si="8"/>
        <v>30</v>
      </c>
      <c r="BF44" s="54">
        <f t="shared" si="9"/>
        <v>30</v>
      </c>
      <c r="BG44" s="54">
        <f t="shared" si="10"/>
        <v>30</v>
      </c>
      <c r="BH44" s="54">
        <f t="shared" si="11"/>
        <v>30</v>
      </c>
      <c r="BI44" s="54">
        <f t="shared" si="12"/>
        <v>30</v>
      </c>
      <c r="BJ44" s="54">
        <f t="shared" si="13"/>
        <v>30</v>
      </c>
      <c r="BK44" s="54">
        <f t="shared" si="14"/>
        <v>30</v>
      </c>
      <c r="BL44" s="54">
        <f t="shared" si="24"/>
        <v>30</v>
      </c>
      <c r="BM44" s="54">
        <f t="shared" si="25"/>
        <v>30</v>
      </c>
      <c r="BN44" s="54">
        <f t="shared" si="26"/>
        <v>30</v>
      </c>
      <c r="BO44" s="54">
        <f t="shared" si="27"/>
        <v>30</v>
      </c>
      <c r="BP44" s="54">
        <f t="shared" si="28"/>
        <v>30</v>
      </c>
      <c r="BQ44" s="54">
        <f t="shared" si="29"/>
        <v>30</v>
      </c>
      <c r="BR44" s="54">
        <f t="shared" si="30"/>
        <v>30</v>
      </c>
      <c r="BS44" s="54">
        <f t="shared" si="31"/>
        <v>30</v>
      </c>
      <c r="BT44" s="54">
        <f t="shared" si="32"/>
        <v>30</v>
      </c>
      <c r="BU44" s="54">
        <f t="shared" si="33"/>
        <v>30</v>
      </c>
      <c r="BV44" s="54">
        <f t="shared" si="34"/>
        <v>30</v>
      </c>
      <c r="BW44" s="54">
        <f t="shared" si="35"/>
        <v>30</v>
      </c>
      <c r="BX44" s="54">
        <f t="shared" si="36"/>
        <v>30</v>
      </c>
      <c r="BY44" s="54">
        <f t="shared" si="37"/>
        <v>30</v>
      </c>
      <c r="BZ44" s="54">
        <f t="shared" si="38"/>
        <v>30</v>
      </c>
      <c r="CA44" s="54">
        <f t="shared" si="39"/>
        <v>30</v>
      </c>
      <c r="CB44" s="54">
        <f t="shared" si="40"/>
        <v>30</v>
      </c>
      <c r="CC44" s="54">
        <f t="shared" si="41"/>
        <v>30</v>
      </c>
      <c r="CD44" s="54">
        <f t="shared" si="42"/>
        <v>30</v>
      </c>
      <c r="CE44" s="54">
        <f t="shared" si="43"/>
        <v>30</v>
      </c>
      <c r="CF44" s="54">
        <f t="shared" si="44"/>
        <v>30</v>
      </c>
      <c r="CG44" s="54">
        <f t="shared" si="45"/>
        <v>30</v>
      </c>
      <c r="CH44" s="54">
        <f t="shared" si="46"/>
        <v>30</v>
      </c>
      <c r="CI44" s="54" t="e">
        <f t="shared" si="47"/>
        <v>#NUM!</v>
      </c>
      <c r="CJ44" s="54" t="e">
        <f t="shared" si="48"/>
        <v>#NUM!</v>
      </c>
      <c r="CK44" s="54" t="e">
        <f t="shared" si="49"/>
        <v>#NUM!</v>
      </c>
      <c r="CL44" s="54" t="e">
        <f t="shared" si="50"/>
        <v>#NUM!</v>
      </c>
      <c r="CM44" s="54" t="e">
        <f t="shared" si="51"/>
        <v>#NUM!</v>
      </c>
      <c r="CN44" s="54" t="e">
        <f t="shared" si="52"/>
        <v>#NUM!</v>
      </c>
      <c r="CO44" s="54" t="e">
        <f t="shared" si="53"/>
        <v>#NUM!</v>
      </c>
      <c r="CP44" s="54" t="e">
        <f t="shared" si="54"/>
        <v>#NUM!</v>
      </c>
      <c r="CQ44" s="54"/>
      <c r="CR44" s="55"/>
      <c r="CS44" s="55">
        <f t="shared" si="16"/>
        <v>30</v>
      </c>
      <c r="CT44" s="55" t="e">
        <f t="shared" si="17"/>
        <v>#NUM!</v>
      </c>
      <c r="CU44" s="55" t="e">
        <f>SMALL($I44:$AW44,#REF!)</f>
        <v>#REF!</v>
      </c>
      <c r="CV44" s="55" t="e">
        <f>SMALL($I44:$AW44,#REF!)</f>
        <v>#REF!</v>
      </c>
      <c r="CW44" s="55" t="e">
        <f>SMALL($I44:$AW44,#REF!)</f>
        <v>#REF!</v>
      </c>
      <c r="CX44" s="55" t="e">
        <f>SMALL($I44:$AW44,#REF!)</f>
        <v>#REF!</v>
      </c>
      <c r="CY44" s="55" t="e">
        <f>SMALL($I44:$AW44,#REF!)</f>
        <v>#REF!</v>
      </c>
      <c r="CZ44" s="55" t="e">
        <f t="shared" si="18"/>
        <v>#NUM!</v>
      </c>
      <c r="DA44" s="55" t="e">
        <f t="shared" si="19"/>
        <v>#NUM!</v>
      </c>
      <c r="DB44" s="55" t="e">
        <f t="shared" si="20"/>
        <v>#NUM!</v>
      </c>
      <c r="DC44" s="55" t="e">
        <f t="shared" si="21"/>
        <v>#NUM!</v>
      </c>
      <c r="DD44" s="55" t="e">
        <f>SMALL($I44:$AW44,#REF!)</f>
        <v>#REF!</v>
      </c>
      <c r="DE44" s="55" t="e">
        <f t="shared" si="22"/>
        <v>#NUM!</v>
      </c>
      <c r="DF44" s="55" t="e">
        <f t="shared" si="23"/>
        <v>#NUM!</v>
      </c>
      <c r="DG44" s="55"/>
      <c r="DH44" s="55"/>
      <c r="DI44" s="55"/>
      <c r="DJ44" s="55"/>
    </row>
    <row r="45" spans="1:114" s="11" customFormat="1" ht="12.75">
      <c r="A45" s="99">
        <f t="shared" si="2"/>
        <v>35</v>
      </c>
      <c r="B45" s="100">
        <f>AY45</f>
        <v>510</v>
      </c>
      <c r="C45" s="269">
        <v>3016</v>
      </c>
      <c r="D45" s="270" t="s">
        <v>47</v>
      </c>
      <c r="E45" s="271" t="s">
        <v>104</v>
      </c>
      <c r="F45" s="254"/>
      <c r="G45" s="272"/>
      <c r="H45" s="247"/>
      <c r="I45" s="228">
        <v>30</v>
      </c>
      <c r="J45" s="228">
        <v>30</v>
      </c>
      <c r="K45" s="228">
        <v>30</v>
      </c>
      <c r="L45" s="228">
        <v>30</v>
      </c>
      <c r="M45" s="228">
        <v>30</v>
      </c>
      <c r="N45" s="228">
        <v>30</v>
      </c>
      <c r="O45" s="228">
        <v>30</v>
      </c>
      <c r="P45" s="228">
        <v>30</v>
      </c>
      <c r="Q45" s="228">
        <v>30</v>
      </c>
      <c r="R45" s="228">
        <v>30</v>
      </c>
      <c r="S45" s="228">
        <v>30</v>
      </c>
      <c r="T45" s="228">
        <v>30</v>
      </c>
      <c r="U45" s="228">
        <v>30</v>
      </c>
      <c r="V45" s="228">
        <v>30</v>
      </c>
      <c r="W45" s="228">
        <v>30</v>
      </c>
      <c r="X45" s="228">
        <v>30</v>
      </c>
      <c r="Y45" s="228">
        <v>30</v>
      </c>
      <c r="Z45" s="228">
        <v>30</v>
      </c>
      <c r="AA45" s="228">
        <v>30</v>
      </c>
      <c r="AB45" s="228">
        <v>30</v>
      </c>
      <c r="AC45" s="228">
        <v>30</v>
      </c>
      <c r="AD45" s="228">
        <v>30</v>
      </c>
      <c r="AE45" s="228">
        <v>30</v>
      </c>
      <c r="AF45" s="228">
        <v>30</v>
      </c>
      <c r="AG45" s="228">
        <v>30</v>
      </c>
      <c r="AH45" s="228">
        <v>30</v>
      </c>
      <c r="AI45" s="228">
        <v>30</v>
      </c>
      <c r="AJ45" s="228">
        <v>30</v>
      </c>
      <c r="AK45" s="228">
        <v>30</v>
      </c>
      <c r="AL45" s="228">
        <v>30</v>
      </c>
      <c r="AM45" s="228">
        <v>30</v>
      </c>
      <c r="AN45" s="228">
        <v>30</v>
      </c>
      <c r="AO45" s="228">
        <v>30</v>
      </c>
      <c r="AP45" s="228">
        <v>30</v>
      </c>
      <c r="AQ45" s="228"/>
      <c r="AR45" s="228"/>
      <c r="AS45" s="228"/>
      <c r="AT45" s="228"/>
      <c r="AU45" s="228"/>
      <c r="AV45" s="228"/>
      <c r="AW45" s="248"/>
      <c r="AX45" s="120">
        <f>SUM(H45:AW45)</f>
        <v>1020</v>
      </c>
      <c r="AY45" s="102">
        <f>AZ45+H45</f>
        <v>510</v>
      </c>
      <c r="AZ45" s="53">
        <f t="shared" si="3"/>
        <v>510</v>
      </c>
      <c r="BA45" s="54">
        <f t="shared" si="4"/>
        <v>30</v>
      </c>
      <c r="BB45" s="54">
        <f t="shared" si="5"/>
        <v>30</v>
      </c>
      <c r="BC45" s="54">
        <f t="shared" si="6"/>
        <v>30</v>
      </c>
      <c r="BD45" s="54">
        <f t="shared" si="7"/>
        <v>30</v>
      </c>
      <c r="BE45" s="54">
        <f t="shared" si="8"/>
        <v>30</v>
      </c>
      <c r="BF45" s="54">
        <f t="shared" si="9"/>
        <v>30</v>
      </c>
      <c r="BG45" s="54">
        <f t="shared" si="10"/>
        <v>30</v>
      </c>
      <c r="BH45" s="54">
        <f t="shared" si="11"/>
        <v>30</v>
      </c>
      <c r="BI45" s="54">
        <f t="shared" si="12"/>
        <v>30</v>
      </c>
      <c r="BJ45" s="54">
        <f t="shared" si="13"/>
        <v>30</v>
      </c>
      <c r="BK45" s="54">
        <f t="shared" si="14"/>
        <v>30</v>
      </c>
      <c r="BL45" s="54">
        <f t="shared" si="24"/>
        <v>30</v>
      </c>
      <c r="BM45" s="54">
        <f t="shared" si="25"/>
        <v>30</v>
      </c>
      <c r="BN45" s="54">
        <f t="shared" si="26"/>
        <v>30</v>
      </c>
      <c r="BO45" s="54">
        <f t="shared" si="27"/>
        <v>30</v>
      </c>
      <c r="BP45" s="54">
        <f t="shared" si="28"/>
        <v>30</v>
      </c>
      <c r="BQ45" s="54">
        <f t="shared" si="29"/>
        <v>30</v>
      </c>
      <c r="BR45" s="54">
        <f t="shared" si="30"/>
        <v>30</v>
      </c>
      <c r="BS45" s="54">
        <f t="shared" si="31"/>
        <v>30</v>
      </c>
      <c r="BT45" s="54">
        <f t="shared" si="32"/>
        <v>30</v>
      </c>
      <c r="BU45" s="54">
        <f t="shared" si="33"/>
        <v>30</v>
      </c>
      <c r="BV45" s="54">
        <f t="shared" si="34"/>
        <v>30</v>
      </c>
      <c r="BW45" s="54">
        <f t="shared" si="35"/>
        <v>30</v>
      </c>
      <c r="BX45" s="54">
        <f t="shared" si="36"/>
        <v>30</v>
      </c>
      <c r="BY45" s="54">
        <f t="shared" si="37"/>
        <v>30</v>
      </c>
      <c r="BZ45" s="54">
        <f t="shared" si="38"/>
        <v>30</v>
      </c>
      <c r="CA45" s="54">
        <f t="shared" si="39"/>
        <v>30</v>
      </c>
      <c r="CB45" s="54">
        <f t="shared" si="40"/>
        <v>30</v>
      </c>
      <c r="CC45" s="54">
        <f t="shared" si="41"/>
        <v>30</v>
      </c>
      <c r="CD45" s="54">
        <f t="shared" si="42"/>
        <v>30</v>
      </c>
      <c r="CE45" s="54">
        <f t="shared" si="43"/>
        <v>30</v>
      </c>
      <c r="CF45" s="54">
        <f t="shared" si="44"/>
        <v>30</v>
      </c>
      <c r="CG45" s="54">
        <f t="shared" si="45"/>
        <v>30</v>
      </c>
      <c r="CH45" s="54">
        <f t="shared" si="46"/>
        <v>30</v>
      </c>
      <c r="CI45" s="54" t="e">
        <f t="shared" si="47"/>
        <v>#NUM!</v>
      </c>
      <c r="CJ45" s="54" t="e">
        <f t="shared" si="48"/>
        <v>#NUM!</v>
      </c>
      <c r="CK45" s="54" t="e">
        <f t="shared" si="49"/>
        <v>#NUM!</v>
      </c>
      <c r="CL45" s="54" t="e">
        <f t="shared" si="50"/>
        <v>#NUM!</v>
      </c>
      <c r="CM45" s="54" t="e">
        <f t="shared" si="51"/>
        <v>#NUM!</v>
      </c>
      <c r="CN45" s="54" t="e">
        <f t="shared" si="52"/>
        <v>#NUM!</v>
      </c>
      <c r="CO45" s="54" t="e">
        <f t="shared" si="53"/>
        <v>#NUM!</v>
      </c>
      <c r="CP45" s="54" t="e">
        <f t="shared" si="54"/>
        <v>#NUM!</v>
      </c>
      <c r="CQ45" s="54"/>
      <c r="CR45" s="55"/>
      <c r="CS45" s="55">
        <f t="shared" si="16"/>
        <v>30</v>
      </c>
      <c r="CT45" s="55" t="e">
        <f t="shared" si="17"/>
        <v>#NUM!</v>
      </c>
      <c r="CU45" s="55" t="e">
        <f>SMALL($I45:$AW45,#REF!)</f>
        <v>#REF!</v>
      </c>
      <c r="CV45" s="55" t="e">
        <f>SMALL($I45:$AW45,#REF!)</f>
        <v>#REF!</v>
      </c>
      <c r="CW45" s="55" t="e">
        <f>SMALL($I45:$AW45,#REF!)</f>
        <v>#REF!</v>
      </c>
      <c r="CX45" s="55" t="e">
        <f>SMALL($I45:$AW45,#REF!)</f>
        <v>#REF!</v>
      </c>
      <c r="CY45" s="55" t="e">
        <f>SMALL($I45:$AW45,#REF!)</f>
        <v>#REF!</v>
      </c>
      <c r="CZ45" s="55" t="e">
        <f t="shared" si="18"/>
        <v>#NUM!</v>
      </c>
      <c r="DA45" s="55" t="e">
        <f t="shared" si="19"/>
        <v>#NUM!</v>
      </c>
      <c r="DB45" s="55" t="e">
        <f t="shared" si="20"/>
        <v>#NUM!</v>
      </c>
      <c r="DC45" s="55" t="e">
        <f t="shared" si="21"/>
        <v>#NUM!</v>
      </c>
      <c r="DD45" s="55" t="e">
        <f>SMALL($I45:$AW45,#REF!)</f>
        <v>#REF!</v>
      </c>
      <c r="DE45" s="55" t="e">
        <f t="shared" si="22"/>
        <v>#NUM!</v>
      </c>
      <c r="DF45" s="55" t="e">
        <f t="shared" si="23"/>
        <v>#NUM!</v>
      </c>
      <c r="DG45" s="55"/>
      <c r="DH45" s="55"/>
      <c r="DI45" s="55"/>
      <c r="DJ45" s="55"/>
    </row>
    <row r="46" spans="1:114" s="11" customFormat="1" ht="12.75">
      <c r="A46" s="99">
        <f t="shared" si="2"/>
        <v>36</v>
      </c>
      <c r="B46" s="100">
        <f>AY46</f>
        <v>510</v>
      </c>
      <c r="C46" s="105">
        <v>2715</v>
      </c>
      <c r="D46" s="126" t="s">
        <v>71</v>
      </c>
      <c r="E46" s="127" t="s">
        <v>43</v>
      </c>
      <c r="F46" s="258"/>
      <c r="G46" s="272"/>
      <c r="H46" s="247"/>
      <c r="I46" s="228">
        <v>30</v>
      </c>
      <c r="J46" s="228">
        <v>30</v>
      </c>
      <c r="K46" s="228">
        <v>30</v>
      </c>
      <c r="L46" s="228">
        <v>30</v>
      </c>
      <c r="M46" s="228">
        <v>30</v>
      </c>
      <c r="N46" s="228">
        <v>30</v>
      </c>
      <c r="O46" s="228">
        <v>30</v>
      </c>
      <c r="P46" s="228">
        <v>30</v>
      </c>
      <c r="Q46" s="228">
        <v>30</v>
      </c>
      <c r="R46" s="228">
        <v>30</v>
      </c>
      <c r="S46" s="228">
        <v>30</v>
      </c>
      <c r="T46" s="228">
        <v>30</v>
      </c>
      <c r="U46" s="228">
        <v>30</v>
      </c>
      <c r="V46" s="228">
        <v>30</v>
      </c>
      <c r="W46" s="228">
        <v>30</v>
      </c>
      <c r="X46" s="228">
        <v>30</v>
      </c>
      <c r="Y46" s="228">
        <v>30</v>
      </c>
      <c r="Z46" s="228">
        <v>30</v>
      </c>
      <c r="AA46" s="228">
        <v>30</v>
      </c>
      <c r="AB46" s="228">
        <v>30</v>
      </c>
      <c r="AC46" s="228">
        <v>30</v>
      </c>
      <c r="AD46" s="228">
        <v>30</v>
      </c>
      <c r="AE46" s="228">
        <v>30</v>
      </c>
      <c r="AF46" s="228">
        <v>30</v>
      </c>
      <c r="AG46" s="228">
        <v>30</v>
      </c>
      <c r="AH46" s="228">
        <v>30</v>
      </c>
      <c r="AI46" s="228">
        <v>30</v>
      </c>
      <c r="AJ46" s="228">
        <v>30</v>
      </c>
      <c r="AK46" s="228">
        <v>30</v>
      </c>
      <c r="AL46" s="228">
        <v>30</v>
      </c>
      <c r="AM46" s="228">
        <v>30</v>
      </c>
      <c r="AN46" s="228">
        <v>30</v>
      </c>
      <c r="AO46" s="228">
        <v>30</v>
      </c>
      <c r="AP46" s="228">
        <v>30</v>
      </c>
      <c r="AQ46" s="228"/>
      <c r="AR46" s="228"/>
      <c r="AS46" s="228"/>
      <c r="AT46" s="228"/>
      <c r="AU46" s="228"/>
      <c r="AV46" s="228"/>
      <c r="AW46" s="248"/>
      <c r="AX46" s="120">
        <f>SUM(H46:AW46)</f>
        <v>1020</v>
      </c>
      <c r="AY46" s="102">
        <f>AZ46+H46</f>
        <v>510</v>
      </c>
      <c r="AZ46" s="53">
        <f t="shared" si="3"/>
        <v>510</v>
      </c>
      <c r="BA46" s="54">
        <f t="shared" si="4"/>
        <v>30</v>
      </c>
      <c r="BB46" s="54">
        <f t="shared" si="5"/>
        <v>30</v>
      </c>
      <c r="BC46" s="54">
        <f t="shared" si="6"/>
        <v>30</v>
      </c>
      <c r="BD46" s="54">
        <f t="shared" si="7"/>
        <v>30</v>
      </c>
      <c r="BE46" s="54">
        <f t="shared" si="8"/>
        <v>30</v>
      </c>
      <c r="BF46" s="54">
        <f t="shared" si="9"/>
        <v>30</v>
      </c>
      <c r="BG46" s="54">
        <f t="shared" si="10"/>
        <v>30</v>
      </c>
      <c r="BH46" s="54">
        <f t="shared" si="11"/>
        <v>30</v>
      </c>
      <c r="BI46" s="54">
        <f t="shared" si="12"/>
        <v>30</v>
      </c>
      <c r="BJ46" s="54">
        <f t="shared" si="13"/>
        <v>30</v>
      </c>
      <c r="BK46" s="54">
        <f t="shared" si="14"/>
        <v>30</v>
      </c>
      <c r="BL46" s="54">
        <f t="shared" si="24"/>
        <v>30</v>
      </c>
      <c r="BM46" s="54">
        <f t="shared" si="25"/>
        <v>30</v>
      </c>
      <c r="BN46" s="54">
        <f t="shared" si="26"/>
        <v>30</v>
      </c>
      <c r="BO46" s="54">
        <f t="shared" si="27"/>
        <v>30</v>
      </c>
      <c r="BP46" s="54">
        <f t="shared" si="28"/>
        <v>30</v>
      </c>
      <c r="BQ46" s="54">
        <f t="shared" si="29"/>
        <v>30</v>
      </c>
      <c r="BR46" s="54">
        <f t="shared" si="30"/>
        <v>30</v>
      </c>
      <c r="BS46" s="54">
        <f t="shared" si="31"/>
        <v>30</v>
      </c>
      <c r="BT46" s="54">
        <f t="shared" si="32"/>
        <v>30</v>
      </c>
      <c r="BU46" s="54">
        <f t="shared" si="33"/>
        <v>30</v>
      </c>
      <c r="BV46" s="54">
        <f t="shared" si="34"/>
        <v>30</v>
      </c>
      <c r="BW46" s="54">
        <f t="shared" si="35"/>
        <v>30</v>
      </c>
      <c r="BX46" s="54">
        <f t="shared" si="36"/>
        <v>30</v>
      </c>
      <c r="BY46" s="54">
        <f t="shared" si="37"/>
        <v>30</v>
      </c>
      <c r="BZ46" s="54">
        <f t="shared" si="38"/>
        <v>30</v>
      </c>
      <c r="CA46" s="54">
        <f t="shared" si="39"/>
        <v>30</v>
      </c>
      <c r="CB46" s="54">
        <f t="shared" si="40"/>
        <v>30</v>
      </c>
      <c r="CC46" s="54">
        <f t="shared" si="41"/>
        <v>30</v>
      </c>
      <c r="CD46" s="54">
        <f t="shared" si="42"/>
        <v>30</v>
      </c>
      <c r="CE46" s="54">
        <f t="shared" si="43"/>
        <v>30</v>
      </c>
      <c r="CF46" s="54">
        <f t="shared" si="44"/>
        <v>30</v>
      </c>
      <c r="CG46" s="54">
        <f t="shared" si="45"/>
        <v>30</v>
      </c>
      <c r="CH46" s="54">
        <f t="shared" si="46"/>
        <v>30</v>
      </c>
      <c r="CI46" s="54" t="e">
        <f t="shared" si="47"/>
        <v>#NUM!</v>
      </c>
      <c r="CJ46" s="54" t="e">
        <f t="shared" si="48"/>
        <v>#NUM!</v>
      </c>
      <c r="CK46" s="54" t="e">
        <f t="shared" si="49"/>
        <v>#NUM!</v>
      </c>
      <c r="CL46" s="54" t="e">
        <f t="shared" si="50"/>
        <v>#NUM!</v>
      </c>
      <c r="CM46" s="54" t="e">
        <f t="shared" si="51"/>
        <v>#NUM!</v>
      </c>
      <c r="CN46" s="54" t="e">
        <f t="shared" si="52"/>
        <v>#NUM!</v>
      </c>
      <c r="CO46" s="54" t="e">
        <f t="shared" si="53"/>
        <v>#NUM!</v>
      </c>
      <c r="CP46" s="54" t="e">
        <f t="shared" si="54"/>
        <v>#NUM!</v>
      </c>
      <c r="CQ46" s="54"/>
      <c r="CR46" s="55"/>
      <c r="CS46" s="55">
        <f>SMALL($I46:$AW46,AY$5)</f>
        <v>30</v>
      </c>
      <c r="CT46" s="55" t="e">
        <f>SMALL($I46:$AW46,H$5)</f>
        <v>#NUM!</v>
      </c>
      <c r="CU46" s="55" t="e">
        <f>SMALL($I46:$AW46,#REF!)</f>
        <v>#REF!</v>
      </c>
      <c r="CV46" s="55" t="e">
        <f>SMALL($I46:$AW46,#REF!)</f>
        <v>#REF!</v>
      </c>
      <c r="CW46" s="55" t="e">
        <f>SMALL($I46:$AW46,#REF!)</f>
        <v>#REF!</v>
      </c>
      <c r="CX46" s="55" t="e">
        <f>SMALL($I46:$AW46,#REF!)</f>
        <v>#REF!</v>
      </c>
      <c r="CY46" s="55" t="e">
        <f>SMALL($I46:$AW46,#REF!)</f>
        <v>#REF!</v>
      </c>
      <c r="CZ46" s="55" t="e">
        <f aca="true" t="shared" si="55" ref="CZ46:DC47">SMALL($I46:$AW46,BD$5)</f>
        <v>#NUM!</v>
      </c>
      <c r="DA46" s="55" t="e">
        <f t="shared" si="55"/>
        <v>#NUM!</v>
      </c>
      <c r="DB46" s="55" t="e">
        <f t="shared" si="55"/>
        <v>#NUM!</v>
      </c>
      <c r="DC46" s="55" t="e">
        <f t="shared" si="55"/>
        <v>#NUM!</v>
      </c>
      <c r="DD46" s="55" t="e">
        <f>SMALL($I46:$AW46,#REF!)</f>
        <v>#REF!</v>
      </c>
      <c r="DE46" s="55" t="e">
        <f>SMALL($I46:$AW46,BI$5)</f>
        <v>#NUM!</v>
      </c>
      <c r="DF46" s="55" t="e">
        <f>SMALL($I46:$AW46,BJ$5)</f>
        <v>#NUM!</v>
      </c>
      <c r="DG46" s="55"/>
      <c r="DH46" s="55"/>
      <c r="DI46" s="55"/>
      <c r="DJ46" s="55"/>
    </row>
    <row r="47" spans="1:114" s="11" customFormat="1" ht="12.75">
      <c r="A47" s="99">
        <f t="shared" si="2"/>
        <v>37</v>
      </c>
      <c r="B47" s="100">
        <f>AY47</f>
        <v>510</v>
      </c>
      <c r="C47" s="305">
        <v>3016</v>
      </c>
      <c r="D47" s="306" t="s">
        <v>47</v>
      </c>
      <c r="E47" s="307" t="s">
        <v>35</v>
      </c>
      <c r="F47" s="261"/>
      <c r="G47" s="308"/>
      <c r="H47" s="160"/>
      <c r="I47" s="228">
        <v>30</v>
      </c>
      <c r="J47" s="228">
        <v>30</v>
      </c>
      <c r="K47" s="228">
        <v>30</v>
      </c>
      <c r="L47" s="228">
        <v>30</v>
      </c>
      <c r="M47" s="228">
        <v>30</v>
      </c>
      <c r="N47" s="228">
        <v>30</v>
      </c>
      <c r="O47" s="228">
        <v>30</v>
      </c>
      <c r="P47" s="228">
        <v>30</v>
      </c>
      <c r="Q47" s="228">
        <v>30</v>
      </c>
      <c r="R47" s="228">
        <v>30</v>
      </c>
      <c r="S47" s="228">
        <v>30</v>
      </c>
      <c r="T47" s="228">
        <v>30</v>
      </c>
      <c r="U47" s="228">
        <v>30</v>
      </c>
      <c r="V47" s="228">
        <v>30</v>
      </c>
      <c r="W47" s="228">
        <v>30</v>
      </c>
      <c r="X47" s="228">
        <v>30</v>
      </c>
      <c r="Y47" s="228">
        <v>30</v>
      </c>
      <c r="Z47" s="228">
        <v>30</v>
      </c>
      <c r="AA47" s="228">
        <v>30</v>
      </c>
      <c r="AB47" s="228">
        <v>30</v>
      </c>
      <c r="AC47" s="228">
        <v>30</v>
      </c>
      <c r="AD47" s="228">
        <v>30</v>
      </c>
      <c r="AE47" s="228">
        <v>30</v>
      </c>
      <c r="AF47" s="228">
        <v>30</v>
      </c>
      <c r="AG47" s="228">
        <v>30</v>
      </c>
      <c r="AH47" s="228">
        <v>30</v>
      </c>
      <c r="AI47" s="228">
        <v>30</v>
      </c>
      <c r="AJ47" s="228">
        <v>30</v>
      </c>
      <c r="AK47" s="228">
        <v>30</v>
      </c>
      <c r="AL47" s="228">
        <v>30</v>
      </c>
      <c r="AM47" s="228">
        <v>30</v>
      </c>
      <c r="AN47" s="228">
        <v>30</v>
      </c>
      <c r="AO47" s="228">
        <v>30</v>
      </c>
      <c r="AP47" s="228">
        <v>30</v>
      </c>
      <c r="AQ47" s="228"/>
      <c r="AR47" s="228"/>
      <c r="AS47" s="228"/>
      <c r="AT47" s="228"/>
      <c r="AU47" s="228"/>
      <c r="AV47" s="228"/>
      <c r="AW47" s="112"/>
      <c r="AX47" s="118">
        <f>SUM(H47:AW47)</f>
        <v>1020</v>
      </c>
      <c r="AY47" s="107">
        <f>AZ47+H47</f>
        <v>510</v>
      </c>
      <c r="AZ47" s="53">
        <f t="shared" si="3"/>
        <v>510</v>
      </c>
      <c r="BA47" s="54">
        <f t="shared" si="4"/>
        <v>30</v>
      </c>
      <c r="BB47" s="54">
        <f t="shared" si="5"/>
        <v>30</v>
      </c>
      <c r="BC47" s="54">
        <f t="shared" si="6"/>
        <v>30</v>
      </c>
      <c r="BD47" s="54">
        <f t="shared" si="7"/>
        <v>30</v>
      </c>
      <c r="BE47" s="54">
        <f t="shared" si="8"/>
        <v>30</v>
      </c>
      <c r="BF47" s="54">
        <f t="shared" si="9"/>
        <v>30</v>
      </c>
      <c r="BG47" s="54">
        <f t="shared" si="10"/>
        <v>30</v>
      </c>
      <c r="BH47" s="54">
        <f t="shared" si="11"/>
        <v>30</v>
      </c>
      <c r="BI47" s="54">
        <f t="shared" si="12"/>
        <v>30</v>
      </c>
      <c r="BJ47" s="54">
        <f t="shared" si="13"/>
        <v>30</v>
      </c>
      <c r="BK47" s="54">
        <f t="shared" si="14"/>
        <v>30</v>
      </c>
      <c r="BL47" s="54">
        <f t="shared" si="24"/>
        <v>30</v>
      </c>
      <c r="BM47" s="54">
        <f t="shared" si="25"/>
        <v>30</v>
      </c>
      <c r="BN47" s="54">
        <f t="shared" si="26"/>
        <v>30</v>
      </c>
      <c r="BO47" s="54">
        <f t="shared" si="27"/>
        <v>30</v>
      </c>
      <c r="BP47" s="54">
        <f t="shared" si="28"/>
        <v>30</v>
      </c>
      <c r="BQ47" s="54">
        <f t="shared" si="29"/>
        <v>30</v>
      </c>
      <c r="BR47" s="54">
        <f t="shared" si="30"/>
        <v>30</v>
      </c>
      <c r="BS47" s="54">
        <f t="shared" si="31"/>
        <v>30</v>
      </c>
      <c r="BT47" s="54">
        <f t="shared" si="32"/>
        <v>30</v>
      </c>
      <c r="BU47" s="54">
        <f t="shared" si="33"/>
        <v>30</v>
      </c>
      <c r="BV47" s="54">
        <f t="shared" si="34"/>
        <v>30</v>
      </c>
      <c r="BW47" s="54">
        <f t="shared" si="35"/>
        <v>30</v>
      </c>
      <c r="BX47" s="54">
        <f t="shared" si="36"/>
        <v>30</v>
      </c>
      <c r="BY47" s="54">
        <f t="shared" si="37"/>
        <v>30</v>
      </c>
      <c r="BZ47" s="54">
        <f t="shared" si="38"/>
        <v>30</v>
      </c>
      <c r="CA47" s="54">
        <f t="shared" si="39"/>
        <v>30</v>
      </c>
      <c r="CB47" s="54">
        <f t="shared" si="40"/>
        <v>30</v>
      </c>
      <c r="CC47" s="54">
        <f t="shared" si="41"/>
        <v>30</v>
      </c>
      <c r="CD47" s="54">
        <f t="shared" si="42"/>
        <v>30</v>
      </c>
      <c r="CE47" s="54">
        <f t="shared" si="43"/>
        <v>30</v>
      </c>
      <c r="CF47" s="54">
        <f t="shared" si="44"/>
        <v>30</v>
      </c>
      <c r="CG47" s="54">
        <f t="shared" si="45"/>
        <v>30</v>
      </c>
      <c r="CH47" s="54">
        <f t="shared" si="46"/>
        <v>30</v>
      </c>
      <c r="CI47" s="54" t="e">
        <f t="shared" si="47"/>
        <v>#NUM!</v>
      </c>
      <c r="CJ47" s="54" t="e">
        <f t="shared" si="48"/>
        <v>#NUM!</v>
      </c>
      <c r="CK47" s="54" t="e">
        <f t="shared" si="49"/>
        <v>#NUM!</v>
      </c>
      <c r="CL47" s="54" t="e">
        <f t="shared" si="50"/>
        <v>#NUM!</v>
      </c>
      <c r="CM47" s="54" t="e">
        <f t="shared" si="51"/>
        <v>#NUM!</v>
      </c>
      <c r="CN47" s="54" t="e">
        <f t="shared" si="52"/>
        <v>#NUM!</v>
      </c>
      <c r="CO47" s="54" t="e">
        <f t="shared" si="53"/>
        <v>#NUM!</v>
      </c>
      <c r="CP47" s="54" t="e">
        <f t="shared" si="54"/>
        <v>#NUM!</v>
      </c>
      <c r="CQ47" s="54"/>
      <c r="CR47" s="55"/>
      <c r="CS47" s="55">
        <f>SMALL($I47:$AW47,AY$5)</f>
        <v>30</v>
      </c>
      <c r="CT47" s="55" t="e">
        <f>SMALL($I47:$AW47,H$5)</f>
        <v>#NUM!</v>
      </c>
      <c r="CU47" s="55" t="e">
        <f>SMALL($I47:$AW47,#REF!)</f>
        <v>#REF!</v>
      </c>
      <c r="CV47" s="55" t="e">
        <f>SMALL($I47:$AW47,#REF!)</f>
        <v>#REF!</v>
      </c>
      <c r="CW47" s="55" t="e">
        <f>SMALL($I47:$AW47,#REF!)</f>
        <v>#REF!</v>
      </c>
      <c r="CX47" s="55" t="e">
        <f>SMALL($I47:$AW47,#REF!)</f>
        <v>#REF!</v>
      </c>
      <c r="CY47" s="55" t="e">
        <f>SMALL($I47:$AW47,#REF!)</f>
        <v>#REF!</v>
      </c>
      <c r="CZ47" s="55" t="e">
        <f t="shared" si="55"/>
        <v>#NUM!</v>
      </c>
      <c r="DA47" s="55" t="e">
        <f t="shared" si="55"/>
        <v>#NUM!</v>
      </c>
      <c r="DB47" s="55" t="e">
        <f t="shared" si="55"/>
        <v>#NUM!</v>
      </c>
      <c r="DC47" s="55" t="e">
        <f t="shared" si="55"/>
        <v>#NUM!</v>
      </c>
      <c r="DD47" s="55" t="e">
        <f>SMALL($I47:$AW47,#REF!)</f>
        <v>#REF!</v>
      </c>
      <c r="DE47" s="55" t="e">
        <f>SMALL($I47:$AW47,BI$5)</f>
        <v>#NUM!</v>
      </c>
      <c r="DF47" s="55" t="e">
        <f>SMALL($I47:$AW47,BJ$5)</f>
        <v>#NUM!</v>
      </c>
      <c r="DG47" s="55"/>
      <c r="DH47" s="55"/>
      <c r="DI47" s="55"/>
      <c r="DJ47" s="55"/>
    </row>
    <row r="48" spans="1:71" s="11" customFormat="1" ht="12.75">
      <c r="A48" s="60"/>
      <c r="B48" s="36"/>
      <c r="C48" s="36"/>
      <c r="D48" s="37"/>
      <c r="E48" s="34"/>
      <c r="F48" s="34"/>
      <c r="G48" s="60"/>
      <c r="H48" s="1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1"/>
      <c r="AY48" s="32"/>
      <c r="BA48" s="25"/>
      <c r="BB48" s="25"/>
      <c r="BS48" s="25"/>
    </row>
    <row r="49" spans="1:71" s="11" customFormat="1" ht="12.75">
      <c r="A49" s="35"/>
      <c r="B49" s="10"/>
      <c r="C49" s="36"/>
      <c r="D49" s="37"/>
      <c r="E49" s="34"/>
      <c r="F49" s="34"/>
      <c r="G49" s="60"/>
      <c r="H49" s="17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1"/>
      <c r="AY49" s="32"/>
      <c r="BA49" s="25"/>
      <c r="BB49" s="25"/>
      <c r="BS49" s="25"/>
    </row>
    <row r="50" spans="1:71" s="11" customFormat="1" ht="12.75">
      <c r="A50" s="35"/>
      <c r="B50" s="10"/>
      <c r="C50" s="36"/>
      <c r="D50" s="37"/>
      <c r="E50" s="34"/>
      <c r="F50" s="34"/>
      <c r="G50" s="60"/>
      <c r="H50" s="17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1"/>
      <c r="AY50" s="32"/>
      <c r="BA50" s="25"/>
      <c r="BB50" s="25"/>
      <c r="BS50" s="25"/>
    </row>
    <row r="51" spans="1:71" s="11" customFormat="1" ht="12.75">
      <c r="A51" s="35"/>
      <c r="B51" s="10"/>
      <c r="C51" s="36"/>
      <c r="D51" s="37"/>
      <c r="E51" s="34"/>
      <c r="F51" s="34"/>
      <c r="G51" s="60"/>
      <c r="H51" s="17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1"/>
      <c r="AY51" s="32"/>
      <c r="BA51" s="25"/>
      <c r="BB51" s="25"/>
      <c r="BS51" s="25"/>
    </row>
    <row r="52" spans="1:71" s="11" customFormat="1" ht="12.75">
      <c r="A52" s="35"/>
      <c r="B52" s="10"/>
      <c r="C52" s="36"/>
      <c r="D52" s="37"/>
      <c r="E52" s="34"/>
      <c r="F52" s="34"/>
      <c r="G52" s="60"/>
      <c r="H52" s="17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1"/>
      <c r="AY52" s="32"/>
      <c r="BA52" s="25"/>
      <c r="BB52" s="25"/>
      <c r="BS52" s="25"/>
    </row>
    <row r="53" spans="1:71" s="11" customFormat="1" ht="12.75">
      <c r="A53" s="35"/>
      <c r="B53" s="10"/>
      <c r="C53" s="36"/>
      <c r="D53" s="37"/>
      <c r="E53" s="34"/>
      <c r="F53" s="34"/>
      <c r="G53" s="60"/>
      <c r="H53" s="17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1"/>
      <c r="AY53" s="32"/>
      <c r="BA53" s="25"/>
      <c r="BB53" s="25"/>
      <c r="BS53" s="25"/>
    </row>
    <row r="54" spans="1:71" s="11" customFormat="1" ht="12.75">
      <c r="A54" s="35"/>
      <c r="B54" s="10"/>
      <c r="C54" s="36"/>
      <c r="D54" s="37"/>
      <c r="E54" s="34"/>
      <c r="F54" s="34"/>
      <c r="G54" s="60"/>
      <c r="H54" s="17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1"/>
      <c r="AY54" s="32"/>
      <c r="BA54" s="25"/>
      <c r="BB54" s="25"/>
      <c r="BS54" s="25"/>
    </row>
    <row r="55" spans="1:71" s="11" customFormat="1" ht="12.75">
      <c r="A55" s="35"/>
      <c r="B55" s="10"/>
      <c r="C55" s="36"/>
      <c r="D55" s="37"/>
      <c r="E55" s="34"/>
      <c r="F55" s="34"/>
      <c r="G55" s="60"/>
      <c r="H55" s="17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1"/>
      <c r="AY55" s="32"/>
      <c r="BA55" s="25"/>
      <c r="BB55" s="25"/>
      <c r="BS55" s="25"/>
    </row>
    <row r="56" spans="1:71" s="11" customFormat="1" ht="12.75">
      <c r="A56" s="35"/>
      <c r="B56" s="10"/>
      <c r="C56" s="36"/>
      <c r="D56" s="37"/>
      <c r="E56" s="34"/>
      <c r="F56" s="34"/>
      <c r="G56" s="60"/>
      <c r="H56" s="17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1"/>
      <c r="AY56" s="32"/>
      <c r="BA56" s="25"/>
      <c r="BB56" s="25"/>
      <c r="BS56" s="25"/>
    </row>
    <row r="57" spans="1:71" s="11" customFormat="1" ht="12.75">
      <c r="A57" s="35"/>
      <c r="B57" s="10"/>
      <c r="C57" s="36"/>
      <c r="D57" s="37"/>
      <c r="E57" s="34"/>
      <c r="F57" s="34"/>
      <c r="G57" s="60"/>
      <c r="H57" s="17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1"/>
      <c r="AY57" s="32"/>
      <c r="BA57" s="25"/>
      <c r="BB57" s="25"/>
      <c r="BS57" s="25"/>
    </row>
    <row r="58" spans="1:71" s="11" customFormat="1" ht="12.75">
      <c r="A58" s="35"/>
      <c r="B58" s="10"/>
      <c r="C58" s="36"/>
      <c r="D58" s="37"/>
      <c r="E58" s="34"/>
      <c r="F58" s="34"/>
      <c r="G58" s="60"/>
      <c r="H58" s="17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1"/>
      <c r="AY58" s="32"/>
      <c r="BA58" s="25"/>
      <c r="BB58" s="25"/>
      <c r="BS58" s="25"/>
    </row>
    <row r="59" spans="1:71" s="11" customFormat="1" ht="12.75">
      <c r="A59" s="35"/>
      <c r="B59" s="10"/>
      <c r="C59" s="36"/>
      <c r="D59" s="37"/>
      <c r="E59" s="34"/>
      <c r="F59" s="34"/>
      <c r="G59" s="60"/>
      <c r="H59" s="17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1"/>
      <c r="AY59" s="32"/>
      <c r="BA59" s="25"/>
      <c r="BB59" s="25"/>
      <c r="BS59" s="25"/>
    </row>
    <row r="60" spans="1:71" s="11" customFormat="1" ht="12.75">
      <c r="A60" s="35"/>
      <c r="B60" s="10"/>
      <c r="C60" s="36"/>
      <c r="D60" s="37"/>
      <c r="E60" s="34"/>
      <c r="F60" s="34"/>
      <c r="G60" s="60"/>
      <c r="H60" s="17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1"/>
      <c r="AY60" s="32"/>
      <c r="BA60" s="25"/>
      <c r="BB60" s="25"/>
      <c r="BS60" s="25"/>
    </row>
    <row r="61" spans="1:71" s="11" customFormat="1" ht="12.75">
      <c r="A61" s="35"/>
      <c r="B61" s="10"/>
      <c r="C61" s="36"/>
      <c r="D61" s="37"/>
      <c r="E61" s="34"/>
      <c r="F61" s="34"/>
      <c r="G61" s="60"/>
      <c r="H61" s="17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1"/>
      <c r="AY61" s="32"/>
      <c r="BA61" s="25"/>
      <c r="BB61" s="25"/>
      <c r="BS61" s="25"/>
    </row>
    <row r="62" spans="1:71" s="11" customFormat="1" ht="12.75">
      <c r="A62" s="35"/>
      <c r="B62" s="10"/>
      <c r="C62" s="36"/>
      <c r="D62" s="37"/>
      <c r="E62" s="34"/>
      <c r="F62" s="34"/>
      <c r="G62" s="60"/>
      <c r="H62" s="17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1"/>
      <c r="AY62" s="32"/>
      <c r="BA62" s="25"/>
      <c r="BB62" s="25"/>
      <c r="BS62" s="25"/>
    </row>
    <row r="63" spans="1:71" s="11" customFormat="1" ht="12.75">
      <c r="A63" s="35"/>
      <c r="B63" s="10"/>
      <c r="C63" s="36"/>
      <c r="D63" s="37"/>
      <c r="E63" s="34"/>
      <c r="F63" s="34"/>
      <c r="G63" s="60"/>
      <c r="H63" s="17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1"/>
      <c r="AY63" s="32"/>
      <c r="BA63" s="25"/>
      <c r="BB63" s="25"/>
      <c r="BS63" s="25"/>
    </row>
    <row r="64" spans="1:71" s="11" customFormat="1" ht="12.75">
      <c r="A64" s="35"/>
      <c r="B64" s="10"/>
      <c r="C64" s="36"/>
      <c r="D64" s="37"/>
      <c r="E64" s="34"/>
      <c r="F64" s="34"/>
      <c r="G64" s="60"/>
      <c r="H64" s="17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1"/>
      <c r="AY64" s="32"/>
      <c r="BA64" s="25"/>
      <c r="BB64" s="25"/>
      <c r="BS64" s="25"/>
    </row>
    <row r="65" spans="1:71" s="11" customFormat="1" ht="12.75">
      <c r="A65" s="35"/>
      <c r="B65" s="10"/>
      <c r="C65" s="36"/>
      <c r="D65" s="37"/>
      <c r="E65" s="34"/>
      <c r="F65" s="34"/>
      <c r="G65" s="60"/>
      <c r="H65" s="17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1"/>
      <c r="AY65" s="32"/>
      <c r="BA65" s="25"/>
      <c r="BB65" s="25"/>
      <c r="BS65" s="25"/>
    </row>
    <row r="66" spans="1:71" s="11" customFormat="1" ht="12.75">
      <c r="A66" s="35"/>
      <c r="B66" s="10"/>
      <c r="C66" s="36"/>
      <c r="D66" s="37"/>
      <c r="E66" s="34"/>
      <c r="F66" s="34"/>
      <c r="G66" s="60"/>
      <c r="H66" s="17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1"/>
      <c r="AY66" s="32"/>
      <c r="BA66" s="25"/>
      <c r="BB66" s="25"/>
      <c r="BS66" s="25"/>
    </row>
    <row r="67" spans="1:71" s="11" customFormat="1" ht="12.75">
      <c r="A67" s="35"/>
      <c r="B67" s="10"/>
      <c r="C67" s="36"/>
      <c r="D67" s="37"/>
      <c r="E67" s="34"/>
      <c r="F67" s="34"/>
      <c r="G67" s="60"/>
      <c r="H67" s="17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1"/>
      <c r="AY67" s="32"/>
      <c r="BA67" s="25"/>
      <c r="BB67" s="25"/>
      <c r="BS67" s="25"/>
    </row>
    <row r="68" spans="1:71" s="11" customFormat="1" ht="12.75">
      <c r="A68" s="35"/>
      <c r="B68" s="10"/>
      <c r="C68" s="36"/>
      <c r="D68" s="37"/>
      <c r="E68" s="34"/>
      <c r="F68" s="34"/>
      <c r="G68" s="60"/>
      <c r="H68" s="17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1"/>
      <c r="AY68" s="32"/>
      <c r="BA68" s="25"/>
      <c r="BB68" s="25"/>
      <c r="BS68" s="25"/>
    </row>
    <row r="69" spans="1:71" s="11" customFormat="1" ht="12.75">
      <c r="A69" s="35"/>
      <c r="B69" s="10"/>
      <c r="C69" s="36"/>
      <c r="D69" s="37"/>
      <c r="E69" s="34"/>
      <c r="F69" s="34"/>
      <c r="G69" s="60"/>
      <c r="H69" s="17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1"/>
      <c r="AY69" s="32"/>
      <c r="BA69" s="25"/>
      <c r="BB69" s="25"/>
      <c r="BS69" s="25"/>
    </row>
    <row r="70" spans="1:71" s="11" customFormat="1" ht="12.75">
      <c r="A70" s="35"/>
      <c r="B70" s="10"/>
      <c r="C70" s="36"/>
      <c r="D70" s="37"/>
      <c r="E70" s="34"/>
      <c r="F70" s="34"/>
      <c r="G70" s="60"/>
      <c r="H70" s="17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1"/>
      <c r="AY70" s="32"/>
      <c r="BA70" s="25"/>
      <c r="BB70" s="25"/>
      <c r="BS70" s="25"/>
    </row>
    <row r="71" spans="1:71" s="11" customFormat="1" ht="12.75">
      <c r="A71" s="35"/>
      <c r="B71" s="10"/>
      <c r="C71" s="36"/>
      <c r="D71" s="37"/>
      <c r="E71" s="34"/>
      <c r="F71" s="34"/>
      <c r="G71" s="60"/>
      <c r="H71" s="17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1"/>
      <c r="AY71" s="32"/>
      <c r="BA71" s="25"/>
      <c r="BB71" s="25"/>
      <c r="BS71" s="25"/>
    </row>
    <row r="72" spans="1:71" s="11" customFormat="1" ht="12.75">
      <c r="A72" s="35"/>
      <c r="B72" s="10"/>
      <c r="C72" s="36"/>
      <c r="D72" s="37"/>
      <c r="E72" s="34"/>
      <c r="F72" s="34"/>
      <c r="G72" s="60"/>
      <c r="H72" s="17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1"/>
      <c r="AY72" s="32"/>
      <c r="BA72" s="25"/>
      <c r="BB72" s="25"/>
      <c r="BS72" s="25"/>
    </row>
    <row r="73" spans="1:71" s="11" customFormat="1" ht="12.75">
      <c r="A73" s="35"/>
      <c r="B73" s="10"/>
      <c r="C73" s="36"/>
      <c r="D73" s="37"/>
      <c r="E73" s="34"/>
      <c r="F73" s="34"/>
      <c r="G73" s="60"/>
      <c r="H73" s="17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1"/>
      <c r="AY73" s="32"/>
      <c r="BA73" s="25"/>
      <c r="BB73" s="25"/>
      <c r="BS73" s="25"/>
    </row>
    <row r="74" spans="1:71" s="11" customFormat="1" ht="12.75">
      <c r="A74" s="35"/>
      <c r="B74" s="10"/>
      <c r="C74" s="36"/>
      <c r="D74" s="37"/>
      <c r="E74" s="34"/>
      <c r="F74" s="34"/>
      <c r="G74" s="60"/>
      <c r="H74" s="17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1"/>
      <c r="AY74" s="32"/>
      <c r="BA74" s="25"/>
      <c r="BB74" s="25"/>
      <c r="BS74" s="25"/>
    </row>
    <row r="75" spans="1:71" s="11" customFormat="1" ht="12.75">
      <c r="A75" s="35"/>
      <c r="B75" s="10"/>
      <c r="C75" s="36"/>
      <c r="D75" s="37"/>
      <c r="E75" s="34"/>
      <c r="F75" s="34"/>
      <c r="G75" s="60"/>
      <c r="H75" s="17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1"/>
      <c r="AY75" s="32"/>
      <c r="BA75" s="25"/>
      <c r="BB75" s="25"/>
      <c r="BS75" s="25"/>
    </row>
    <row r="76" spans="1:71" s="11" customFormat="1" ht="12.75">
      <c r="A76" s="35"/>
      <c r="B76" s="10"/>
      <c r="C76" s="36"/>
      <c r="D76" s="37"/>
      <c r="E76" s="34"/>
      <c r="F76" s="34"/>
      <c r="G76" s="60"/>
      <c r="H76" s="17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1"/>
      <c r="AY76" s="32"/>
      <c r="BA76" s="25"/>
      <c r="BB76" s="25"/>
      <c r="BS76" s="25"/>
    </row>
    <row r="77" spans="1:71" s="11" customFormat="1" ht="12.75">
      <c r="A77" s="35"/>
      <c r="B77" s="10"/>
      <c r="C77" s="36"/>
      <c r="D77" s="37"/>
      <c r="E77" s="34"/>
      <c r="F77" s="34"/>
      <c r="G77" s="60"/>
      <c r="H77" s="17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1"/>
      <c r="AY77" s="32"/>
      <c r="BA77" s="25"/>
      <c r="BB77" s="25"/>
      <c r="BS77" s="25"/>
    </row>
    <row r="78" spans="1:71" s="11" customFormat="1" ht="12.75">
      <c r="A78" s="35"/>
      <c r="B78" s="10"/>
      <c r="C78" s="36"/>
      <c r="D78" s="37"/>
      <c r="E78" s="34"/>
      <c r="F78" s="34"/>
      <c r="G78" s="60"/>
      <c r="H78" s="17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1"/>
      <c r="AY78" s="32"/>
      <c r="BA78" s="25"/>
      <c r="BB78" s="25"/>
      <c r="BS78" s="25"/>
    </row>
    <row r="79" spans="1:71" s="11" customFormat="1" ht="12.75">
      <c r="A79" s="35"/>
      <c r="B79" s="10"/>
      <c r="C79" s="36"/>
      <c r="D79" s="37"/>
      <c r="E79" s="34"/>
      <c r="F79" s="34"/>
      <c r="G79" s="60"/>
      <c r="H79" s="17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1"/>
      <c r="AY79" s="32"/>
      <c r="BA79" s="25"/>
      <c r="BB79" s="25"/>
      <c r="BS79" s="25"/>
    </row>
    <row r="80" spans="1:71" s="11" customFormat="1" ht="12.75">
      <c r="A80" s="35"/>
      <c r="B80" s="10"/>
      <c r="C80" s="36"/>
      <c r="D80" s="37"/>
      <c r="E80" s="34"/>
      <c r="F80" s="34"/>
      <c r="G80" s="60"/>
      <c r="H80" s="17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1"/>
      <c r="AY80" s="32"/>
      <c r="BA80" s="25"/>
      <c r="BB80" s="25"/>
      <c r="BS80" s="25"/>
    </row>
    <row r="81" spans="1:71" s="11" customFormat="1" ht="12.75">
      <c r="A81" s="35"/>
      <c r="B81" s="10"/>
      <c r="C81" s="36"/>
      <c r="D81" s="37"/>
      <c r="E81" s="34"/>
      <c r="F81" s="34"/>
      <c r="G81" s="60"/>
      <c r="H81" s="17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1"/>
      <c r="AY81" s="32"/>
      <c r="BA81" s="25"/>
      <c r="BB81" s="25"/>
      <c r="BS81" s="25"/>
    </row>
    <row r="82" spans="1:71" s="11" customFormat="1" ht="12.75">
      <c r="A82" s="35"/>
      <c r="B82" s="10"/>
      <c r="C82" s="36"/>
      <c r="D82" s="37"/>
      <c r="E82" s="34"/>
      <c r="F82" s="34"/>
      <c r="G82" s="60"/>
      <c r="H82" s="17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1"/>
      <c r="AY82" s="32"/>
      <c r="BA82" s="25"/>
      <c r="BB82" s="25"/>
      <c r="BS82" s="25"/>
    </row>
    <row r="83" spans="1:71" s="11" customFormat="1" ht="12.75">
      <c r="A83" s="35"/>
      <c r="B83" s="10"/>
      <c r="C83" s="36"/>
      <c r="D83" s="37"/>
      <c r="E83" s="34"/>
      <c r="F83" s="34"/>
      <c r="G83" s="60"/>
      <c r="H83" s="17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1"/>
      <c r="AY83" s="32"/>
      <c r="BA83" s="25"/>
      <c r="BB83" s="25"/>
      <c r="BS83" s="25"/>
    </row>
    <row r="84" spans="1:71" s="11" customFormat="1" ht="12.75">
      <c r="A84" s="35"/>
      <c r="B84" s="10"/>
      <c r="C84" s="36"/>
      <c r="D84" s="37"/>
      <c r="E84" s="34"/>
      <c r="F84" s="34"/>
      <c r="G84" s="60"/>
      <c r="H84" s="17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1"/>
      <c r="AY84" s="32"/>
      <c r="BA84" s="25"/>
      <c r="BB84" s="25"/>
      <c r="BS84" s="25"/>
    </row>
    <row r="85" spans="1:71" s="11" customFormat="1" ht="12.75">
      <c r="A85" s="35"/>
      <c r="B85" s="10"/>
      <c r="C85" s="36"/>
      <c r="D85" s="37"/>
      <c r="E85" s="34"/>
      <c r="F85" s="34"/>
      <c r="G85" s="60"/>
      <c r="H85" s="17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1"/>
      <c r="AY85" s="32"/>
      <c r="BA85" s="25"/>
      <c r="BB85" s="25"/>
      <c r="BS85" s="25"/>
    </row>
    <row r="86" spans="1:71" s="11" customFormat="1" ht="12.75">
      <c r="A86" s="35"/>
      <c r="B86" s="10"/>
      <c r="C86" s="36"/>
      <c r="D86" s="37"/>
      <c r="E86" s="34"/>
      <c r="F86" s="34"/>
      <c r="G86" s="60"/>
      <c r="H86" s="17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1"/>
      <c r="AY86" s="32"/>
      <c r="BA86" s="25"/>
      <c r="BB86" s="25"/>
      <c r="BS86" s="25"/>
    </row>
    <row r="87" spans="1:71" s="11" customFormat="1" ht="12.75">
      <c r="A87" s="35"/>
      <c r="B87" s="10"/>
      <c r="C87" s="36"/>
      <c r="D87" s="37"/>
      <c r="E87" s="34"/>
      <c r="F87" s="34"/>
      <c r="G87" s="60"/>
      <c r="H87" s="17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1"/>
      <c r="AY87" s="32"/>
      <c r="BA87" s="25"/>
      <c r="BB87" s="25"/>
      <c r="BS87" s="25"/>
    </row>
    <row r="88" spans="1:71" s="11" customFormat="1" ht="12.75">
      <c r="A88" s="35"/>
      <c r="B88" s="10"/>
      <c r="C88" s="36"/>
      <c r="D88" s="37"/>
      <c r="E88" s="34"/>
      <c r="F88" s="34"/>
      <c r="G88" s="60"/>
      <c r="H88" s="17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1"/>
      <c r="AY88" s="32"/>
      <c r="BA88" s="25"/>
      <c r="BB88" s="25"/>
      <c r="BS88" s="25"/>
    </row>
    <row r="89" spans="1:71" s="11" customFormat="1" ht="12.75">
      <c r="A89" s="35"/>
      <c r="B89" s="10"/>
      <c r="C89" s="36"/>
      <c r="D89" s="37"/>
      <c r="E89" s="34"/>
      <c r="F89" s="34"/>
      <c r="G89" s="60"/>
      <c r="H89" s="17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1"/>
      <c r="AY89" s="32"/>
      <c r="BA89" s="25"/>
      <c r="BB89" s="25"/>
      <c r="BS89" s="25"/>
    </row>
    <row r="90" spans="1:71" s="11" customFormat="1" ht="12.75">
      <c r="A90" s="35"/>
      <c r="B90" s="10"/>
      <c r="C90" s="36"/>
      <c r="D90" s="37"/>
      <c r="E90" s="34"/>
      <c r="F90" s="34"/>
      <c r="G90" s="60"/>
      <c r="H90" s="17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1"/>
      <c r="AY90" s="32"/>
      <c r="BA90" s="25"/>
      <c r="BB90" s="25"/>
      <c r="BS90" s="25"/>
    </row>
    <row r="91" spans="1:71" s="11" customFormat="1" ht="12.75">
      <c r="A91" s="35"/>
      <c r="B91" s="10"/>
      <c r="C91" s="36"/>
      <c r="D91" s="37"/>
      <c r="E91" s="34"/>
      <c r="F91" s="34"/>
      <c r="G91" s="60"/>
      <c r="H91" s="17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1"/>
      <c r="AY91" s="32"/>
      <c r="BA91" s="25"/>
      <c r="BB91" s="25"/>
      <c r="BS91" s="25"/>
    </row>
    <row r="92" spans="1:71" s="11" customFormat="1" ht="12.75">
      <c r="A92" s="35"/>
      <c r="B92" s="10"/>
      <c r="C92" s="36"/>
      <c r="D92" s="37"/>
      <c r="E92" s="34"/>
      <c r="F92" s="34"/>
      <c r="G92" s="60"/>
      <c r="H92" s="17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1"/>
      <c r="AY92" s="32"/>
      <c r="BA92" s="25"/>
      <c r="BB92" s="25"/>
      <c r="BS92" s="25"/>
    </row>
    <row r="93" spans="1:71" s="11" customFormat="1" ht="12.75">
      <c r="A93" s="35"/>
      <c r="B93" s="10"/>
      <c r="C93" s="36"/>
      <c r="D93" s="37"/>
      <c r="E93" s="34"/>
      <c r="F93" s="34"/>
      <c r="G93" s="60"/>
      <c r="H93" s="17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1"/>
      <c r="AY93" s="32"/>
      <c r="BA93" s="25"/>
      <c r="BB93" s="25"/>
      <c r="BS93" s="25"/>
    </row>
    <row r="94" spans="1:71" s="11" customFormat="1" ht="12.75">
      <c r="A94" s="35"/>
      <c r="B94" s="10"/>
      <c r="C94" s="36"/>
      <c r="D94" s="37"/>
      <c r="E94" s="34"/>
      <c r="F94" s="34"/>
      <c r="G94" s="60"/>
      <c r="H94" s="17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1"/>
      <c r="AY94" s="32"/>
      <c r="BA94" s="25"/>
      <c r="BB94" s="25"/>
      <c r="BS94" s="25"/>
    </row>
    <row r="95" spans="1:71" s="11" customFormat="1" ht="12.75">
      <c r="A95" s="35"/>
      <c r="B95" s="10"/>
      <c r="C95" s="36"/>
      <c r="D95" s="37"/>
      <c r="E95" s="34"/>
      <c r="F95" s="34"/>
      <c r="G95" s="60"/>
      <c r="H95" s="17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1"/>
      <c r="AY95" s="32"/>
      <c r="BA95" s="25"/>
      <c r="BB95" s="25"/>
      <c r="BS95" s="25"/>
    </row>
    <row r="96" spans="1:71" s="11" customFormat="1" ht="12.75">
      <c r="A96" s="35"/>
      <c r="B96" s="10"/>
      <c r="C96" s="36"/>
      <c r="D96" s="37"/>
      <c r="E96" s="34"/>
      <c r="F96" s="34"/>
      <c r="G96" s="60"/>
      <c r="H96" s="17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1"/>
      <c r="AY96" s="32"/>
      <c r="BA96" s="25"/>
      <c r="BB96" s="25"/>
      <c r="BS96" s="25"/>
    </row>
    <row r="97" spans="1:71" s="11" customFormat="1" ht="12.75">
      <c r="A97" s="35"/>
      <c r="B97" s="10"/>
      <c r="C97" s="36"/>
      <c r="D97" s="37"/>
      <c r="E97" s="34"/>
      <c r="F97" s="34"/>
      <c r="G97" s="60"/>
      <c r="H97" s="17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1"/>
      <c r="AY97" s="32"/>
      <c r="BA97" s="25"/>
      <c r="BB97" s="25"/>
      <c r="BS97" s="25"/>
    </row>
    <row r="98" spans="1:71" s="11" customFormat="1" ht="12.75">
      <c r="A98" s="35"/>
      <c r="B98" s="10"/>
      <c r="C98" s="36"/>
      <c r="D98" s="37"/>
      <c r="E98" s="34"/>
      <c r="F98" s="34"/>
      <c r="G98" s="60"/>
      <c r="H98" s="17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1"/>
      <c r="AY98" s="32"/>
      <c r="BA98" s="25"/>
      <c r="BB98" s="25"/>
      <c r="BS98" s="25"/>
    </row>
    <row r="99" spans="1:71" s="11" customFormat="1" ht="12.75">
      <c r="A99" s="35"/>
      <c r="B99" s="10"/>
      <c r="C99" s="36"/>
      <c r="D99" s="37"/>
      <c r="E99" s="34"/>
      <c r="F99" s="34"/>
      <c r="G99" s="60"/>
      <c r="H99" s="17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1"/>
      <c r="AY99" s="32"/>
      <c r="BA99" s="25"/>
      <c r="BB99" s="25"/>
      <c r="BS99" s="25"/>
    </row>
    <row r="100" spans="1:71" s="11" customFormat="1" ht="12.75">
      <c r="A100" s="35"/>
      <c r="B100" s="10"/>
      <c r="C100" s="36"/>
      <c r="D100" s="37"/>
      <c r="E100" s="34"/>
      <c r="F100" s="34"/>
      <c r="G100" s="60"/>
      <c r="H100" s="17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1"/>
      <c r="AY100" s="32"/>
      <c r="BA100" s="25"/>
      <c r="BB100" s="25"/>
      <c r="BS100" s="25"/>
    </row>
    <row r="101" spans="1:71" s="11" customFormat="1" ht="12.75">
      <c r="A101" s="35"/>
      <c r="B101" s="10"/>
      <c r="C101" s="36"/>
      <c r="D101" s="37"/>
      <c r="E101" s="34"/>
      <c r="F101" s="34"/>
      <c r="G101" s="60"/>
      <c r="H101" s="17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1"/>
      <c r="AY101" s="32"/>
      <c r="BA101" s="25"/>
      <c r="BB101" s="25"/>
      <c r="BS101" s="25"/>
    </row>
    <row r="102" spans="1:71" s="11" customFormat="1" ht="12.75">
      <c r="A102" s="35"/>
      <c r="B102" s="10"/>
      <c r="C102" s="36"/>
      <c r="D102" s="37"/>
      <c r="E102" s="34"/>
      <c r="F102" s="34"/>
      <c r="G102" s="60"/>
      <c r="H102" s="17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1"/>
      <c r="AY102" s="32"/>
      <c r="BA102" s="25"/>
      <c r="BB102" s="25"/>
      <c r="BS102" s="25"/>
    </row>
    <row r="103" spans="1:71" s="11" customFormat="1" ht="12.75">
      <c r="A103" s="35"/>
      <c r="B103" s="10"/>
      <c r="C103" s="36"/>
      <c r="D103" s="37"/>
      <c r="E103" s="34"/>
      <c r="F103" s="34"/>
      <c r="G103" s="60"/>
      <c r="H103" s="17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1"/>
      <c r="AY103" s="32"/>
      <c r="BA103" s="25"/>
      <c r="BB103" s="25"/>
      <c r="BS103" s="25"/>
    </row>
    <row r="104" spans="1:71" s="11" customFormat="1" ht="12.75">
      <c r="A104" s="35"/>
      <c r="B104" s="10"/>
      <c r="C104" s="36"/>
      <c r="D104" s="37"/>
      <c r="E104" s="34"/>
      <c r="F104" s="34"/>
      <c r="G104" s="60"/>
      <c r="H104" s="17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1"/>
      <c r="AY104" s="32"/>
      <c r="BA104" s="25"/>
      <c r="BB104" s="25"/>
      <c r="BS104" s="25"/>
    </row>
    <row r="105" spans="1:71" s="11" customFormat="1" ht="12.75">
      <c r="A105" s="35"/>
      <c r="B105" s="10"/>
      <c r="C105" s="36"/>
      <c r="D105" s="37"/>
      <c r="E105" s="34"/>
      <c r="F105" s="34"/>
      <c r="G105" s="60"/>
      <c r="H105" s="17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1"/>
      <c r="AY105" s="32"/>
      <c r="BA105" s="25"/>
      <c r="BB105" s="25"/>
      <c r="BS105" s="25"/>
    </row>
    <row r="106" spans="1:71" s="11" customFormat="1" ht="12.75">
      <c r="A106" s="35"/>
      <c r="B106" s="10"/>
      <c r="C106" s="36"/>
      <c r="D106" s="37"/>
      <c r="E106" s="34"/>
      <c r="F106" s="34"/>
      <c r="G106" s="60"/>
      <c r="H106" s="17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1"/>
      <c r="AY106" s="32"/>
      <c r="BA106" s="25"/>
      <c r="BB106" s="25"/>
      <c r="BS106" s="25"/>
    </row>
    <row r="107" spans="1:71" s="11" customFormat="1" ht="12.75">
      <c r="A107" s="35"/>
      <c r="B107" s="10"/>
      <c r="C107" s="36"/>
      <c r="D107" s="37"/>
      <c r="E107" s="34"/>
      <c r="F107" s="34"/>
      <c r="G107" s="60"/>
      <c r="H107" s="17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1"/>
      <c r="AY107" s="32"/>
      <c r="BA107" s="25"/>
      <c r="BB107" s="25"/>
      <c r="BS107" s="25"/>
    </row>
    <row r="108" spans="1:71" s="11" customFormat="1" ht="12.75">
      <c r="A108" s="35"/>
      <c r="B108" s="10"/>
      <c r="C108" s="36"/>
      <c r="D108" s="37"/>
      <c r="E108" s="34"/>
      <c r="F108" s="34"/>
      <c r="G108" s="60"/>
      <c r="H108" s="17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1"/>
      <c r="AY108" s="32"/>
      <c r="BA108" s="25"/>
      <c r="BB108" s="25"/>
      <c r="BS108" s="25"/>
    </row>
    <row r="109" spans="1:71" s="11" customFormat="1" ht="12.75">
      <c r="A109" s="35"/>
      <c r="B109" s="10"/>
      <c r="C109" s="36"/>
      <c r="D109" s="37"/>
      <c r="E109" s="34"/>
      <c r="F109" s="34"/>
      <c r="G109" s="60"/>
      <c r="H109" s="17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1"/>
      <c r="AY109" s="32"/>
      <c r="BA109" s="25"/>
      <c r="BB109" s="25"/>
      <c r="BS109" s="25"/>
    </row>
    <row r="110" spans="1:71" s="11" customFormat="1" ht="12.75">
      <c r="A110" s="35"/>
      <c r="B110" s="10"/>
      <c r="C110" s="36"/>
      <c r="D110" s="37"/>
      <c r="E110" s="34"/>
      <c r="F110" s="34"/>
      <c r="G110" s="60"/>
      <c r="H110" s="17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1"/>
      <c r="AY110" s="32"/>
      <c r="BA110" s="25"/>
      <c r="BB110" s="25"/>
      <c r="BS110" s="25"/>
    </row>
    <row r="111" spans="1:71" s="11" customFormat="1" ht="12.75">
      <c r="A111" s="35"/>
      <c r="B111" s="10"/>
      <c r="C111" s="36"/>
      <c r="D111" s="37"/>
      <c r="E111" s="34"/>
      <c r="F111" s="34"/>
      <c r="G111" s="60"/>
      <c r="H111" s="17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1"/>
      <c r="AY111" s="32"/>
      <c r="BA111" s="25"/>
      <c r="BB111" s="25"/>
      <c r="BS111" s="25"/>
    </row>
    <row r="112" spans="1:71" s="11" customFormat="1" ht="12.75">
      <c r="A112" s="35"/>
      <c r="B112" s="10"/>
      <c r="C112" s="36"/>
      <c r="D112" s="37"/>
      <c r="E112" s="34"/>
      <c r="F112" s="34"/>
      <c r="G112" s="60"/>
      <c r="H112" s="17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1"/>
      <c r="AY112" s="32"/>
      <c r="BA112" s="25"/>
      <c r="BB112" s="25"/>
      <c r="BS112" s="25"/>
    </row>
    <row r="113" spans="1:71" s="11" customFormat="1" ht="12.75">
      <c r="A113" s="35"/>
      <c r="B113" s="10"/>
      <c r="C113" s="36"/>
      <c r="D113" s="37"/>
      <c r="E113" s="34"/>
      <c r="F113" s="34"/>
      <c r="G113" s="60"/>
      <c r="H113" s="17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1"/>
      <c r="AY113" s="32"/>
      <c r="BA113" s="25"/>
      <c r="BB113" s="25"/>
      <c r="BS113" s="25"/>
    </row>
    <row r="114" spans="1:71" s="11" customFormat="1" ht="12.75">
      <c r="A114" s="35"/>
      <c r="B114" s="10"/>
      <c r="C114" s="36"/>
      <c r="D114" s="37"/>
      <c r="E114" s="34"/>
      <c r="F114" s="34"/>
      <c r="G114" s="60"/>
      <c r="H114" s="17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1"/>
      <c r="AY114" s="32"/>
      <c r="BA114" s="25"/>
      <c r="BB114" s="25"/>
      <c r="BS114" s="25"/>
    </row>
    <row r="115" spans="1:71" s="11" customFormat="1" ht="12.75">
      <c r="A115" s="35"/>
      <c r="B115" s="10"/>
      <c r="C115" s="36"/>
      <c r="D115" s="37"/>
      <c r="E115" s="34"/>
      <c r="F115" s="34"/>
      <c r="G115" s="60"/>
      <c r="H115" s="17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1"/>
      <c r="AY115" s="32"/>
      <c r="BA115" s="25"/>
      <c r="BB115" s="25"/>
      <c r="BS115" s="25"/>
    </row>
    <row r="116" spans="1:71" s="11" customFormat="1" ht="12.75">
      <c r="A116" s="35"/>
      <c r="B116" s="10"/>
      <c r="C116" s="36"/>
      <c r="D116" s="37"/>
      <c r="E116" s="34"/>
      <c r="F116" s="34"/>
      <c r="G116" s="60"/>
      <c r="H116" s="17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1"/>
      <c r="AY116" s="32"/>
      <c r="BA116" s="25"/>
      <c r="BB116" s="25"/>
      <c r="BS116" s="25"/>
    </row>
    <row r="117" spans="1:71" s="11" customFormat="1" ht="12.75">
      <c r="A117" s="35"/>
      <c r="B117" s="10"/>
      <c r="C117" s="36"/>
      <c r="D117" s="37"/>
      <c r="E117" s="34"/>
      <c r="F117" s="34"/>
      <c r="G117" s="60"/>
      <c r="H117" s="17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1"/>
      <c r="AY117" s="32"/>
      <c r="BA117" s="25"/>
      <c r="BB117" s="25"/>
      <c r="BS117" s="25"/>
    </row>
    <row r="118" spans="1:71" s="11" customFormat="1" ht="12.75">
      <c r="A118" s="35"/>
      <c r="B118" s="10"/>
      <c r="C118" s="36"/>
      <c r="D118" s="37"/>
      <c r="E118" s="34"/>
      <c r="F118" s="34"/>
      <c r="G118" s="60"/>
      <c r="H118" s="17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1"/>
      <c r="AY118" s="32"/>
      <c r="BA118" s="25"/>
      <c r="BB118" s="25"/>
      <c r="BS118" s="25"/>
    </row>
    <row r="119" spans="1:71" s="11" customFormat="1" ht="12.75">
      <c r="A119" s="35"/>
      <c r="B119" s="10"/>
      <c r="C119" s="36"/>
      <c r="D119" s="37"/>
      <c r="E119" s="34"/>
      <c r="F119" s="34"/>
      <c r="G119" s="60"/>
      <c r="H119" s="17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1"/>
      <c r="AY119" s="32"/>
      <c r="BA119" s="25"/>
      <c r="BB119" s="25"/>
      <c r="BS119" s="25"/>
    </row>
    <row r="120" spans="1:71" s="11" customFormat="1" ht="12.75">
      <c r="A120" s="35"/>
      <c r="B120" s="10"/>
      <c r="C120" s="36"/>
      <c r="D120" s="37"/>
      <c r="E120" s="34"/>
      <c r="F120" s="34"/>
      <c r="G120" s="60"/>
      <c r="H120" s="17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1"/>
      <c r="AY120" s="32"/>
      <c r="BA120" s="25"/>
      <c r="BB120" s="25"/>
      <c r="BS120" s="25"/>
    </row>
    <row r="121" spans="1:71" s="11" customFormat="1" ht="12.75">
      <c r="A121" s="35"/>
      <c r="B121" s="10"/>
      <c r="C121" s="36"/>
      <c r="D121" s="37"/>
      <c r="E121" s="34"/>
      <c r="F121" s="34"/>
      <c r="G121" s="60"/>
      <c r="H121" s="17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1"/>
      <c r="AY121" s="32"/>
      <c r="BA121" s="25"/>
      <c r="BB121" s="25"/>
      <c r="BS121" s="25"/>
    </row>
    <row r="122" spans="1:71" s="11" customFormat="1" ht="12.75">
      <c r="A122" s="35"/>
      <c r="B122" s="10"/>
      <c r="C122" s="36"/>
      <c r="D122" s="37"/>
      <c r="E122" s="34"/>
      <c r="F122" s="34"/>
      <c r="G122" s="60"/>
      <c r="H122" s="17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1"/>
      <c r="AY122" s="32"/>
      <c r="BA122" s="25"/>
      <c r="BB122" s="25"/>
      <c r="BS122" s="25"/>
    </row>
    <row r="123" spans="1:71" s="11" customFormat="1" ht="12.75">
      <c r="A123" s="35"/>
      <c r="B123" s="10"/>
      <c r="C123" s="36"/>
      <c r="D123" s="37"/>
      <c r="E123" s="34"/>
      <c r="F123" s="34"/>
      <c r="G123" s="60"/>
      <c r="H123" s="17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1"/>
      <c r="AY123" s="32"/>
      <c r="BA123" s="25"/>
      <c r="BB123" s="25"/>
      <c r="BS123" s="25"/>
    </row>
    <row r="124" spans="1:71" s="11" customFormat="1" ht="12.75">
      <c r="A124" s="35"/>
      <c r="B124" s="10"/>
      <c r="C124" s="36"/>
      <c r="D124" s="37"/>
      <c r="E124" s="34"/>
      <c r="F124" s="34"/>
      <c r="G124" s="60"/>
      <c r="H124" s="17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1"/>
      <c r="AY124" s="32"/>
      <c r="BA124" s="25"/>
      <c r="BB124" s="25"/>
      <c r="BS124" s="25"/>
    </row>
    <row r="125" spans="1:71" s="11" customFormat="1" ht="12.75">
      <c r="A125" s="35"/>
      <c r="B125" s="10"/>
      <c r="C125" s="36"/>
      <c r="D125" s="37"/>
      <c r="E125" s="34"/>
      <c r="F125" s="34"/>
      <c r="G125" s="60"/>
      <c r="H125" s="17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1"/>
      <c r="AY125" s="32"/>
      <c r="BA125" s="25"/>
      <c r="BB125" s="25"/>
      <c r="BS125" s="25"/>
    </row>
    <row r="126" spans="1:71" s="11" customFormat="1" ht="12.75">
      <c r="A126" s="35"/>
      <c r="B126" s="10"/>
      <c r="C126" s="36"/>
      <c r="D126" s="37"/>
      <c r="E126" s="34"/>
      <c r="F126" s="34"/>
      <c r="G126" s="60"/>
      <c r="H126" s="17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1"/>
      <c r="AY126" s="32"/>
      <c r="BA126" s="25"/>
      <c r="BB126" s="25"/>
      <c r="BS126" s="25"/>
    </row>
    <row r="127" spans="1:71" s="11" customFormat="1" ht="12.75">
      <c r="A127" s="35"/>
      <c r="B127" s="10"/>
      <c r="C127" s="36"/>
      <c r="D127" s="37"/>
      <c r="E127" s="34"/>
      <c r="F127" s="34"/>
      <c r="G127" s="60"/>
      <c r="H127" s="17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1"/>
      <c r="AY127" s="32"/>
      <c r="BA127" s="25"/>
      <c r="BB127" s="25"/>
      <c r="BS127" s="25"/>
    </row>
    <row r="128" spans="1:71" s="11" customFormat="1" ht="12.75">
      <c r="A128" s="35"/>
      <c r="B128" s="10"/>
      <c r="C128" s="36"/>
      <c r="D128" s="37"/>
      <c r="E128" s="34"/>
      <c r="F128" s="34"/>
      <c r="G128" s="60"/>
      <c r="H128" s="17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1"/>
      <c r="AY128" s="32"/>
      <c r="BA128" s="25"/>
      <c r="BB128" s="25"/>
      <c r="BS128" s="25"/>
    </row>
    <row r="129" spans="1:71" s="11" customFormat="1" ht="12.75">
      <c r="A129" s="35"/>
      <c r="B129" s="10"/>
      <c r="C129" s="36"/>
      <c r="D129" s="37"/>
      <c r="E129" s="34"/>
      <c r="F129" s="34"/>
      <c r="G129" s="60"/>
      <c r="H129" s="17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1"/>
      <c r="AY129" s="32"/>
      <c r="BA129" s="25"/>
      <c r="BB129" s="25"/>
      <c r="BS129" s="25"/>
    </row>
    <row r="130" spans="1:71" s="11" customFormat="1" ht="12.75">
      <c r="A130" s="35"/>
      <c r="B130" s="10"/>
      <c r="C130" s="36"/>
      <c r="D130" s="37"/>
      <c r="E130" s="34"/>
      <c r="F130" s="34"/>
      <c r="G130" s="60"/>
      <c r="H130" s="17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1"/>
      <c r="AY130" s="32"/>
      <c r="BA130" s="25"/>
      <c r="BB130" s="25"/>
      <c r="BS130" s="25"/>
    </row>
    <row r="131" spans="1:71" s="11" customFormat="1" ht="12.75">
      <c r="A131" s="35"/>
      <c r="B131" s="10"/>
      <c r="C131" s="36"/>
      <c r="D131" s="37"/>
      <c r="E131" s="34"/>
      <c r="F131" s="34"/>
      <c r="G131" s="60"/>
      <c r="H131" s="17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1"/>
      <c r="AY131" s="32"/>
      <c r="BA131" s="25"/>
      <c r="BB131" s="25"/>
      <c r="BS131" s="25"/>
    </row>
    <row r="132" spans="1:71" s="11" customFormat="1" ht="12.75">
      <c r="A132" s="35"/>
      <c r="B132" s="10"/>
      <c r="C132" s="36"/>
      <c r="D132" s="37"/>
      <c r="E132" s="34"/>
      <c r="F132" s="34"/>
      <c r="G132" s="60"/>
      <c r="H132" s="17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1"/>
      <c r="AY132" s="32"/>
      <c r="BA132" s="25"/>
      <c r="BB132" s="25"/>
      <c r="BS132" s="25"/>
    </row>
    <row r="133" spans="1:71" s="11" customFormat="1" ht="12.75">
      <c r="A133" s="35"/>
      <c r="B133" s="10"/>
      <c r="C133" s="36"/>
      <c r="D133" s="37"/>
      <c r="E133" s="34"/>
      <c r="F133" s="34"/>
      <c r="G133" s="60"/>
      <c r="H133" s="17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1"/>
      <c r="AY133" s="32"/>
      <c r="BA133" s="25"/>
      <c r="BB133" s="25"/>
      <c r="BS133" s="25"/>
    </row>
    <row r="134" spans="1:71" s="11" customFormat="1" ht="12.75">
      <c r="A134" s="35"/>
      <c r="B134" s="10"/>
      <c r="C134" s="36"/>
      <c r="D134" s="37"/>
      <c r="E134" s="34"/>
      <c r="F134" s="34"/>
      <c r="G134" s="60"/>
      <c r="H134" s="17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1"/>
      <c r="AY134" s="32"/>
      <c r="BA134" s="25"/>
      <c r="BB134" s="25"/>
      <c r="BS134" s="25"/>
    </row>
    <row r="135" spans="1:71" s="11" customFormat="1" ht="12.75">
      <c r="A135" s="35"/>
      <c r="B135" s="10"/>
      <c r="C135" s="36"/>
      <c r="D135" s="37"/>
      <c r="E135" s="34"/>
      <c r="F135" s="34"/>
      <c r="G135" s="60"/>
      <c r="H135" s="17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1"/>
      <c r="AY135" s="32"/>
      <c r="BA135" s="25"/>
      <c r="BB135" s="25"/>
      <c r="BS135" s="25"/>
    </row>
    <row r="136" spans="1:71" s="11" customFormat="1" ht="12.75">
      <c r="A136" s="35"/>
      <c r="B136" s="10"/>
      <c r="C136" s="36"/>
      <c r="D136" s="37"/>
      <c r="E136" s="34"/>
      <c r="F136" s="34"/>
      <c r="G136" s="60"/>
      <c r="H136" s="17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1"/>
      <c r="AY136" s="32"/>
      <c r="BA136" s="25"/>
      <c r="BB136" s="25"/>
      <c r="BS136" s="25"/>
    </row>
    <row r="137" spans="1:71" s="11" customFormat="1" ht="12.75">
      <c r="A137" s="35"/>
      <c r="B137" s="10"/>
      <c r="C137" s="36"/>
      <c r="D137" s="37"/>
      <c r="E137" s="34"/>
      <c r="F137" s="34"/>
      <c r="G137" s="60"/>
      <c r="H137" s="17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1"/>
      <c r="AY137" s="32"/>
      <c r="BA137" s="25"/>
      <c r="BB137" s="25"/>
      <c r="BS137" s="25"/>
    </row>
    <row r="138" spans="1:71" s="11" customFormat="1" ht="12.75">
      <c r="A138" s="35"/>
      <c r="B138" s="10"/>
      <c r="C138" s="36"/>
      <c r="D138" s="37"/>
      <c r="E138" s="34"/>
      <c r="F138" s="34"/>
      <c r="G138" s="60"/>
      <c r="H138" s="17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1"/>
      <c r="AY138" s="32"/>
      <c r="BA138" s="25"/>
      <c r="BB138" s="25"/>
      <c r="BS138" s="25"/>
    </row>
    <row r="139" spans="1:71" s="11" customFormat="1" ht="12.75">
      <c r="A139" s="35"/>
      <c r="B139" s="10"/>
      <c r="C139" s="36"/>
      <c r="D139" s="37"/>
      <c r="E139" s="34"/>
      <c r="F139" s="34"/>
      <c r="G139" s="60"/>
      <c r="H139" s="17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1"/>
      <c r="AY139" s="32"/>
      <c r="BA139" s="25"/>
      <c r="BB139" s="25"/>
      <c r="BS139" s="25"/>
    </row>
    <row r="140" spans="1:71" s="11" customFormat="1" ht="12.75">
      <c r="A140" s="35"/>
      <c r="B140" s="10"/>
      <c r="C140" s="36"/>
      <c r="D140" s="37"/>
      <c r="E140" s="34"/>
      <c r="F140" s="34"/>
      <c r="G140" s="60"/>
      <c r="H140" s="17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1"/>
      <c r="AY140" s="32"/>
      <c r="BA140" s="25"/>
      <c r="BB140" s="25"/>
      <c r="BS140" s="25"/>
    </row>
    <row r="141" spans="1:71" s="11" customFormat="1" ht="12.75">
      <c r="A141" s="35"/>
      <c r="B141" s="10"/>
      <c r="C141" s="36"/>
      <c r="D141" s="37"/>
      <c r="E141" s="34"/>
      <c r="F141" s="34"/>
      <c r="G141" s="60"/>
      <c r="H141" s="17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1"/>
      <c r="AY141" s="32"/>
      <c r="BA141" s="25"/>
      <c r="BB141" s="25"/>
      <c r="BS141" s="25"/>
    </row>
    <row r="142" spans="1:71" s="11" customFormat="1" ht="12.75">
      <c r="A142" s="35"/>
      <c r="B142" s="10"/>
      <c r="C142" s="36"/>
      <c r="D142" s="37"/>
      <c r="E142" s="34"/>
      <c r="F142" s="34"/>
      <c r="G142" s="60"/>
      <c r="H142" s="17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1"/>
      <c r="AY142" s="32"/>
      <c r="BA142" s="25"/>
      <c r="BB142" s="25"/>
      <c r="BS142" s="25"/>
    </row>
    <row r="143" spans="1:71" s="11" customFormat="1" ht="12.75">
      <c r="A143" s="35"/>
      <c r="B143" s="10"/>
      <c r="C143" s="36"/>
      <c r="D143" s="37"/>
      <c r="E143" s="34"/>
      <c r="F143" s="34"/>
      <c r="G143" s="60"/>
      <c r="H143" s="17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1"/>
      <c r="AY143" s="32"/>
      <c r="BA143" s="25"/>
      <c r="BB143" s="25"/>
      <c r="BS143" s="25"/>
    </row>
    <row r="144" spans="1:71" s="11" customFormat="1" ht="12.75">
      <c r="A144" s="35"/>
      <c r="B144" s="10"/>
      <c r="C144" s="36"/>
      <c r="D144" s="37"/>
      <c r="E144" s="34"/>
      <c r="F144" s="34"/>
      <c r="G144" s="60"/>
      <c r="H144" s="17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1"/>
      <c r="AY144" s="32"/>
      <c r="BA144" s="25"/>
      <c r="BB144" s="25"/>
      <c r="BS144" s="25"/>
    </row>
    <row r="145" spans="1:71" s="11" customFormat="1" ht="12.75">
      <c r="A145" s="35"/>
      <c r="B145" s="10"/>
      <c r="C145" s="36"/>
      <c r="D145" s="37"/>
      <c r="E145" s="34"/>
      <c r="F145" s="34"/>
      <c r="G145" s="60"/>
      <c r="H145" s="17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1"/>
      <c r="AY145" s="32"/>
      <c r="BA145" s="25"/>
      <c r="BB145" s="25"/>
      <c r="BS145" s="25"/>
    </row>
    <row r="146" spans="1:71" s="11" customFormat="1" ht="12.75">
      <c r="A146" s="35"/>
      <c r="B146" s="10"/>
      <c r="C146" s="36"/>
      <c r="D146" s="37"/>
      <c r="E146" s="34"/>
      <c r="F146" s="34"/>
      <c r="G146" s="60"/>
      <c r="H146" s="17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1"/>
      <c r="AY146" s="32"/>
      <c r="BA146" s="25"/>
      <c r="BB146" s="25"/>
      <c r="BS146" s="25"/>
    </row>
    <row r="147" spans="1:71" s="11" customFormat="1" ht="12.75">
      <c r="A147" s="35"/>
      <c r="B147" s="10"/>
      <c r="C147" s="36"/>
      <c r="D147" s="37"/>
      <c r="E147" s="34"/>
      <c r="F147" s="34"/>
      <c r="G147" s="60"/>
      <c r="H147" s="17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1"/>
      <c r="AY147" s="32"/>
      <c r="BA147" s="25"/>
      <c r="BB147" s="25"/>
      <c r="BS147" s="25"/>
    </row>
    <row r="148" spans="1:71" s="11" customFormat="1" ht="12.75">
      <c r="A148" s="35"/>
      <c r="B148" s="10"/>
      <c r="C148" s="36"/>
      <c r="D148" s="37"/>
      <c r="E148" s="34"/>
      <c r="F148" s="34"/>
      <c r="G148" s="60"/>
      <c r="H148" s="17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1"/>
      <c r="AY148" s="32"/>
      <c r="BA148" s="25"/>
      <c r="BB148" s="25"/>
      <c r="BS148" s="25"/>
    </row>
    <row r="149" spans="1:71" s="11" customFormat="1" ht="12.75">
      <c r="A149" s="35"/>
      <c r="B149" s="10"/>
      <c r="C149" s="36"/>
      <c r="D149" s="37"/>
      <c r="E149" s="34"/>
      <c r="F149" s="34"/>
      <c r="G149" s="60"/>
      <c r="H149" s="17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1"/>
      <c r="AY149" s="32"/>
      <c r="BA149" s="25"/>
      <c r="BB149" s="25"/>
      <c r="BS149" s="25"/>
    </row>
    <row r="150" spans="1:71" s="11" customFormat="1" ht="12.75">
      <c r="A150" s="35"/>
      <c r="B150" s="10"/>
      <c r="C150" s="36"/>
      <c r="D150" s="37"/>
      <c r="E150" s="34"/>
      <c r="F150" s="34"/>
      <c r="G150" s="60"/>
      <c r="H150" s="17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1"/>
      <c r="AY150" s="32"/>
      <c r="BA150" s="25"/>
      <c r="BB150" s="25"/>
      <c r="BS150" s="25"/>
    </row>
    <row r="151" spans="1:71" s="11" customFormat="1" ht="12.75">
      <c r="A151" s="35"/>
      <c r="B151" s="10"/>
      <c r="C151" s="36"/>
      <c r="D151" s="37"/>
      <c r="E151" s="34"/>
      <c r="F151" s="34"/>
      <c r="G151" s="60"/>
      <c r="H151" s="17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1"/>
      <c r="AY151" s="32"/>
      <c r="BA151" s="25"/>
      <c r="BB151" s="25"/>
      <c r="BS151" s="25"/>
    </row>
    <row r="152" spans="1:71" s="11" customFormat="1" ht="12.75">
      <c r="A152" s="35"/>
      <c r="B152" s="10"/>
      <c r="C152" s="36"/>
      <c r="D152" s="37"/>
      <c r="E152" s="34"/>
      <c r="F152" s="34"/>
      <c r="G152" s="60"/>
      <c r="H152" s="17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1"/>
      <c r="AY152" s="32"/>
      <c r="BA152" s="25"/>
      <c r="BB152" s="25"/>
      <c r="BS152" s="25"/>
    </row>
    <row r="153" spans="1:71" s="11" customFormat="1" ht="12.75">
      <c r="A153" s="35"/>
      <c r="B153" s="10"/>
      <c r="C153" s="36"/>
      <c r="D153" s="37"/>
      <c r="E153" s="34"/>
      <c r="F153" s="34"/>
      <c r="G153" s="60"/>
      <c r="H153" s="17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1"/>
      <c r="AY153" s="32"/>
      <c r="BA153" s="25"/>
      <c r="BB153" s="25"/>
      <c r="BS153" s="25"/>
    </row>
    <row r="154" spans="1:71" s="11" customFormat="1" ht="12.75">
      <c r="A154" s="35"/>
      <c r="B154" s="10"/>
      <c r="C154" s="36"/>
      <c r="D154" s="37"/>
      <c r="E154" s="34"/>
      <c r="F154" s="34"/>
      <c r="G154" s="60"/>
      <c r="H154" s="17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1"/>
      <c r="AY154" s="32"/>
      <c r="BA154" s="25"/>
      <c r="BB154" s="25"/>
      <c r="BS154" s="25"/>
    </row>
    <row r="155" spans="1:71" s="11" customFormat="1" ht="12.75">
      <c r="A155" s="35"/>
      <c r="B155" s="10"/>
      <c r="C155" s="36"/>
      <c r="D155" s="37"/>
      <c r="E155" s="34"/>
      <c r="F155" s="34"/>
      <c r="G155" s="60"/>
      <c r="H155" s="17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1"/>
      <c r="AY155" s="32"/>
      <c r="BA155" s="25"/>
      <c r="BB155" s="25"/>
      <c r="BS155" s="25"/>
    </row>
    <row r="156" spans="1:71" s="11" customFormat="1" ht="12.75">
      <c r="A156" s="35"/>
      <c r="B156" s="10"/>
      <c r="C156" s="36"/>
      <c r="D156" s="37"/>
      <c r="E156" s="34"/>
      <c r="F156" s="34"/>
      <c r="G156" s="60"/>
      <c r="H156" s="17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1"/>
      <c r="AY156" s="32"/>
      <c r="BA156" s="25"/>
      <c r="BB156" s="25"/>
      <c r="BS156" s="25"/>
    </row>
    <row r="157" spans="1:71" s="11" customFormat="1" ht="12.75">
      <c r="A157" s="35"/>
      <c r="B157" s="10"/>
      <c r="C157" s="36"/>
      <c r="D157" s="37"/>
      <c r="E157" s="34"/>
      <c r="F157" s="34"/>
      <c r="G157" s="60"/>
      <c r="H157" s="17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1"/>
      <c r="AY157" s="32"/>
      <c r="BA157" s="25"/>
      <c r="BB157" s="25"/>
      <c r="BS157" s="25"/>
    </row>
    <row r="158" spans="1:71" s="11" customFormat="1" ht="12.75">
      <c r="A158" s="35"/>
      <c r="B158" s="10"/>
      <c r="C158" s="36"/>
      <c r="D158" s="37"/>
      <c r="E158" s="34"/>
      <c r="F158" s="34"/>
      <c r="G158" s="60"/>
      <c r="H158" s="17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1"/>
      <c r="AY158" s="32"/>
      <c r="BA158" s="25"/>
      <c r="BB158" s="25"/>
      <c r="BS158" s="25"/>
    </row>
    <row r="159" spans="1:71" s="11" customFormat="1" ht="12.75">
      <c r="A159" s="35"/>
      <c r="B159" s="10"/>
      <c r="C159" s="36"/>
      <c r="D159" s="37"/>
      <c r="E159" s="34"/>
      <c r="F159" s="34"/>
      <c r="G159" s="60"/>
      <c r="H159" s="17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1"/>
      <c r="AY159" s="32"/>
      <c r="BA159" s="25"/>
      <c r="BB159" s="25"/>
      <c r="BS159" s="25"/>
    </row>
    <row r="160" spans="1:71" s="11" customFormat="1" ht="12.75">
      <c r="A160" s="35"/>
      <c r="B160" s="10"/>
      <c r="C160" s="36"/>
      <c r="D160" s="37"/>
      <c r="E160" s="34"/>
      <c r="F160" s="34"/>
      <c r="G160" s="60"/>
      <c r="H160" s="17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1"/>
      <c r="AY160" s="32"/>
      <c r="BA160" s="25"/>
      <c r="BB160" s="25"/>
      <c r="BS160" s="25"/>
    </row>
    <row r="161" spans="1:71" s="11" customFormat="1" ht="12.75">
      <c r="A161" s="35"/>
      <c r="B161" s="10"/>
      <c r="C161" s="36"/>
      <c r="D161" s="37"/>
      <c r="E161" s="34"/>
      <c r="F161" s="34"/>
      <c r="G161" s="60"/>
      <c r="H161" s="17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1"/>
      <c r="AY161" s="32"/>
      <c r="BA161" s="25"/>
      <c r="BB161" s="25"/>
      <c r="BS161" s="25"/>
    </row>
    <row r="162" spans="1:71" s="11" customFormat="1" ht="12.75">
      <c r="A162" s="35"/>
      <c r="B162" s="10"/>
      <c r="C162" s="36"/>
      <c r="D162" s="37"/>
      <c r="E162" s="34"/>
      <c r="F162" s="34"/>
      <c r="G162" s="60"/>
      <c r="H162" s="17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1"/>
      <c r="AY162" s="32"/>
      <c r="BA162" s="25"/>
      <c r="BB162" s="25"/>
      <c r="BS162" s="25"/>
    </row>
    <row r="163" spans="1:71" s="11" customFormat="1" ht="12.75">
      <c r="A163" s="35"/>
      <c r="B163" s="10"/>
      <c r="C163" s="36"/>
      <c r="D163" s="37"/>
      <c r="E163" s="34"/>
      <c r="F163" s="34"/>
      <c r="G163" s="60"/>
      <c r="H163" s="17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1"/>
      <c r="AY163" s="32"/>
      <c r="BA163" s="25"/>
      <c r="BB163" s="25"/>
      <c r="BS163" s="25"/>
    </row>
    <row r="164" spans="1:71" s="11" customFormat="1" ht="12.75">
      <c r="A164" s="35"/>
      <c r="B164" s="10"/>
      <c r="C164" s="36"/>
      <c r="D164" s="37"/>
      <c r="E164" s="34"/>
      <c r="F164" s="34"/>
      <c r="G164" s="60"/>
      <c r="H164" s="17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1"/>
      <c r="AY164" s="32"/>
      <c r="BA164" s="25"/>
      <c r="BB164" s="25"/>
      <c r="BS164" s="25"/>
    </row>
    <row r="165" spans="1:71" s="11" customFormat="1" ht="12.75">
      <c r="A165" s="35"/>
      <c r="B165" s="10"/>
      <c r="C165" s="36"/>
      <c r="D165" s="37"/>
      <c r="E165" s="34"/>
      <c r="F165" s="34"/>
      <c r="G165" s="60"/>
      <c r="H165" s="17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1"/>
      <c r="AY165" s="32"/>
      <c r="BA165" s="25"/>
      <c r="BB165" s="25"/>
      <c r="BS165" s="25"/>
    </row>
    <row r="166" spans="1:71" s="11" customFormat="1" ht="12.75">
      <c r="A166" s="35"/>
      <c r="B166" s="10"/>
      <c r="C166" s="36"/>
      <c r="D166" s="37"/>
      <c r="E166" s="34"/>
      <c r="F166" s="34"/>
      <c r="G166" s="60"/>
      <c r="H166" s="17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1"/>
      <c r="AY166" s="32"/>
      <c r="BA166" s="25"/>
      <c r="BB166" s="25"/>
      <c r="BS166" s="25"/>
    </row>
    <row r="167" spans="1:71" s="11" customFormat="1" ht="12.75">
      <c r="A167" s="35"/>
      <c r="B167" s="10"/>
      <c r="C167" s="36"/>
      <c r="D167" s="37"/>
      <c r="E167" s="34"/>
      <c r="F167" s="34"/>
      <c r="G167" s="60"/>
      <c r="H167" s="17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1"/>
      <c r="AY167" s="32"/>
      <c r="BA167" s="25"/>
      <c r="BB167" s="25"/>
      <c r="BS167" s="25"/>
    </row>
    <row r="168" spans="1:71" s="11" customFormat="1" ht="12.75">
      <c r="A168" s="35"/>
      <c r="B168" s="10"/>
      <c r="C168" s="36"/>
      <c r="D168" s="37"/>
      <c r="E168" s="34"/>
      <c r="F168" s="34"/>
      <c r="G168" s="60"/>
      <c r="H168" s="17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1"/>
      <c r="AY168" s="32"/>
      <c r="BA168" s="25"/>
      <c r="BB168" s="25"/>
      <c r="BS168" s="25"/>
    </row>
    <row r="169" spans="1:71" s="11" customFormat="1" ht="12.75">
      <c r="A169" s="35"/>
      <c r="B169" s="10"/>
      <c r="C169" s="36"/>
      <c r="D169" s="37"/>
      <c r="E169" s="34"/>
      <c r="F169" s="34"/>
      <c r="G169" s="60"/>
      <c r="H169" s="17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1"/>
      <c r="AY169" s="32"/>
      <c r="BA169" s="25"/>
      <c r="BB169" s="25"/>
      <c r="BS169" s="25"/>
    </row>
  </sheetData>
  <mergeCells count="11">
    <mergeCell ref="F9:F10"/>
    <mergeCell ref="AZ2:BN3"/>
    <mergeCell ref="AX9:AX10"/>
    <mergeCell ref="AY9:AY10"/>
    <mergeCell ref="H9:H10"/>
    <mergeCell ref="A9:A10"/>
    <mergeCell ref="B9:B10"/>
    <mergeCell ref="C9:C10"/>
    <mergeCell ref="D9:D10"/>
    <mergeCell ref="E9:E10"/>
    <mergeCell ref="G9:G10"/>
  </mergeCells>
  <printOptions/>
  <pageMargins left="0.24" right="0.2" top="0.22" bottom="0.37" header="0" footer="0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E195"/>
  <sheetViews>
    <sheetView zoomScale="55" zoomScaleNormal="55" zoomScaleSheetLayoutView="100" zoomScalePageLayoutView="0" workbookViewId="0" topLeftCell="A1">
      <pane xSplit="5" ySplit="10" topLeftCell="O11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W11" sqref="W11"/>
    </sheetView>
  </sheetViews>
  <sheetFormatPr defaultColWidth="11.421875" defaultRowHeight="12.75"/>
  <cols>
    <col min="1" max="1" width="5.28125" style="7" bestFit="1" customWidth="1"/>
    <col min="2" max="2" width="10.140625" style="5" customWidth="1"/>
    <col min="3" max="3" width="10.421875" style="4" customWidth="1"/>
    <col min="4" max="4" width="17.28125" style="4" customWidth="1"/>
    <col min="5" max="5" width="25.421875" style="3" bestFit="1" customWidth="1"/>
    <col min="6" max="6" width="9.57421875" style="3" customWidth="1"/>
    <col min="7" max="7" width="9.57421875" style="64" customWidth="1"/>
    <col min="8" max="8" width="8.140625" style="17" customWidth="1"/>
    <col min="9" max="12" width="8.28125" style="4" customWidth="1"/>
    <col min="13" max="13" width="7.8515625" style="4" bestFit="1" customWidth="1"/>
    <col min="14" max="50" width="8.28125" style="4" customWidth="1"/>
    <col min="51" max="51" width="9.00390625" style="6" customWidth="1"/>
    <col min="52" max="52" width="12.140625" style="2" customWidth="1"/>
    <col min="53" max="53" width="8.421875" style="1" bestFit="1" customWidth="1"/>
    <col min="54" max="55" width="3.7109375" style="14" customWidth="1"/>
    <col min="56" max="71" width="3.7109375" style="1" customWidth="1"/>
    <col min="72" max="72" width="3.7109375" style="14" customWidth="1"/>
    <col min="73" max="95" width="3.7109375" style="1" customWidth="1"/>
    <col min="96" max="96" width="4.57421875" style="1" customWidth="1"/>
    <col min="97" max="97" width="8.00390625" style="1" bestFit="1" customWidth="1"/>
    <col min="98" max="103" width="11.7109375" style="1" bestFit="1" customWidth="1"/>
    <col min="104" max="111" width="11.57421875" style="1" bestFit="1" customWidth="1"/>
    <col min="112" max="16384" width="11.421875" style="1" customWidth="1"/>
  </cols>
  <sheetData>
    <row r="1" spans="1:52" ht="33.75" customHeight="1">
      <c r="A1" s="150" t="s">
        <v>140</v>
      </c>
      <c r="B1" s="18"/>
      <c r="C1" s="18"/>
      <c r="D1" s="61"/>
      <c r="E1" s="18"/>
      <c r="F1" s="18"/>
      <c r="G1" s="61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</row>
    <row r="2" spans="1:72" s="22" customFormat="1" ht="10.5" customHeight="1" hidden="1">
      <c r="A2" s="19"/>
      <c r="B2" s="19"/>
      <c r="C2" s="19"/>
      <c r="D2" s="21"/>
      <c r="E2" s="20" t="s">
        <v>13</v>
      </c>
      <c r="F2" s="20"/>
      <c r="G2" s="21"/>
      <c r="H2" s="19"/>
      <c r="I2" s="21">
        <f>I7/I5</f>
        <v>0</v>
      </c>
      <c r="J2" s="21">
        <f>SUM(I7:J7)/J5</f>
        <v>0</v>
      </c>
      <c r="K2" s="21">
        <f>SUM(I7:K7)/K5</f>
        <v>0</v>
      </c>
      <c r="L2" s="21">
        <f>SUM(I7:L7)/L5</f>
        <v>0</v>
      </c>
      <c r="M2" s="21">
        <f>SUM(I7:M7)/M5</f>
        <v>0.8</v>
      </c>
      <c r="N2" s="21">
        <f>SUM(I7:N7)/N5</f>
        <v>1.6666666666666667</v>
      </c>
      <c r="O2" s="21">
        <f>SUM(I7:O7)/O5</f>
        <v>1.4285714285714286</v>
      </c>
      <c r="P2" s="21">
        <f>SUM(I7:P7)/P5</f>
        <v>1.5</v>
      </c>
      <c r="Q2" s="21">
        <f>SUM(I7:Q7)/Q5</f>
        <v>2.2222222222222223</v>
      </c>
      <c r="R2" s="19">
        <f>SUM(I7:R7)/R5</f>
        <v>2.1</v>
      </c>
      <c r="S2" s="21">
        <f>SUM(K7:S7)/S5</f>
        <v>1.9090909090909092</v>
      </c>
      <c r="T2" s="19">
        <f>SUM(I7:T7)/T5</f>
        <v>1.8333333333333333</v>
      </c>
      <c r="U2" s="21"/>
      <c r="V2" s="19">
        <f>SUM(I7:V7)/V5</f>
        <v>1.6428571428571428</v>
      </c>
      <c r="W2" s="19">
        <f>SUM(I7:W7)/W5</f>
        <v>1.5333333333333334</v>
      </c>
      <c r="X2" s="19">
        <f>SUM(I7:X7)/X5</f>
        <v>1.4375</v>
      </c>
      <c r="Y2" s="19">
        <f>SUM(I7:Y7)/Y5</f>
        <v>1.3529411764705883</v>
      </c>
      <c r="Z2" s="19">
        <f>SUM(I7:Z7)/Z5</f>
        <v>1.2777777777777777</v>
      </c>
      <c r="AA2" s="19">
        <f aca="true" t="shared" si="0" ref="AA2:AX2">SUM(Z7:AA7)/AA5</f>
        <v>0</v>
      </c>
      <c r="AB2" s="19">
        <f t="shared" si="0"/>
        <v>0</v>
      </c>
      <c r="AC2" s="19">
        <f t="shared" si="0"/>
        <v>0</v>
      </c>
      <c r="AD2" s="19">
        <f t="shared" si="0"/>
        <v>0</v>
      </c>
      <c r="AE2" s="19">
        <f>SUM(AD7:AE7)/AE5</f>
        <v>0</v>
      </c>
      <c r="AF2" s="19"/>
      <c r="AG2" s="19">
        <f>SUM(AE7:AG7)/AG5</f>
        <v>0</v>
      </c>
      <c r="AH2" s="19">
        <f t="shared" si="0"/>
        <v>0</v>
      </c>
      <c r="AI2" s="19">
        <f t="shared" si="0"/>
        <v>0</v>
      </c>
      <c r="AJ2" s="19">
        <f t="shared" si="0"/>
        <v>0</v>
      </c>
      <c r="AK2" s="19">
        <f t="shared" si="0"/>
        <v>0</v>
      </c>
      <c r="AL2" s="19">
        <f>SUM(AL7:AL7)/AL5</f>
        <v>0</v>
      </c>
      <c r="AM2" s="19">
        <f t="shared" si="0"/>
        <v>0</v>
      </c>
      <c r="AN2" s="19">
        <f t="shared" si="0"/>
        <v>0</v>
      </c>
      <c r="AO2" s="19">
        <f t="shared" si="0"/>
        <v>0</v>
      </c>
      <c r="AP2" s="19">
        <f t="shared" si="0"/>
        <v>0</v>
      </c>
      <c r="AQ2" s="19">
        <f t="shared" si="0"/>
        <v>0</v>
      </c>
      <c r="AR2" s="19">
        <f t="shared" si="0"/>
        <v>0</v>
      </c>
      <c r="AS2" s="19">
        <f t="shared" si="0"/>
        <v>0</v>
      </c>
      <c r="AT2" s="19">
        <f t="shared" si="0"/>
        <v>0</v>
      </c>
      <c r="AU2" s="19">
        <f t="shared" si="0"/>
        <v>0</v>
      </c>
      <c r="AV2" s="19">
        <f t="shared" si="0"/>
        <v>0</v>
      </c>
      <c r="AW2" s="19">
        <f t="shared" si="0"/>
        <v>0</v>
      </c>
      <c r="AX2" s="19">
        <f t="shared" si="0"/>
        <v>0</v>
      </c>
      <c r="AY2" s="19"/>
      <c r="AZ2" s="19"/>
      <c r="BA2" s="331"/>
      <c r="BB2" s="332"/>
      <c r="BC2" s="332"/>
      <c r="BD2" s="332"/>
      <c r="BE2" s="332"/>
      <c r="BF2" s="332"/>
      <c r="BG2" s="332"/>
      <c r="BH2" s="332"/>
      <c r="BI2" s="332"/>
      <c r="BJ2" s="332"/>
      <c r="BK2" s="332"/>
      <c r="BL2" s="332"/>
      <c r="BM2" s="332"/>
      <c r="BN2" s="332"/>
      <c r="BO2" s="332"/>
      <c r="BT2" s="23"/>
    </row>
    <row r="3" spans="1:72" s="8" customFormat="1" ht="12.75" customHeight="1">
      <c r="A3" s="7"/>
      <c r="B3" s="7"/>
      <c r="C3" s="7"/>
      <c r="D3" s="7"/>
      <c r="E3" s="151" t="s">
        <v>21</v>
      </c>
      <c r="F3" s="151"/>
      <c r="G3" s="50"/>
      <c r="H3" s="16"/>
      <c r="I3" s="51"/>
      <c r="J3" s="51"/>
      <c r="K3" s="51"/>
      <c r="L3" s="51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12"/>
      <c r="AZ3" s="1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T3" s="13"/>
    </row>
    <row r="4" spans="1:81" s="9" customFormat="1" ht="12.75" customHeight="1">
      <c r="A4" s="7"/>
      <c r="B4" s="7"/>
      <c r="C4" s="7"/>
      <c r="D4" s="7"/>
      <c r="E4" s="65"/>
      <c r="F4" s="65"/>
      <c r="G4" s="80"/>
      <c r="H4" s="80"/>
      <c r="I4" s="65"/>
      <c r="J4" s="65"/>
      <c r="K4" s="65"/>
      <c r="L4" s="65"/>
      <c r="M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Z4" s="71">
        <v>5</v>
      </c>
      <c r="BA4" s="161" t="s">
        <v>8</v>
      </c>
      <c r="BB4" s="161"/>
      <c r="BC4" s="74"/>
      <c r="BD4" s="129" t="s">
        <v>61</v>
      </c>
      <c r="BE4" s="130"/>
      <c r="BF4" s="130"/>
      <c r="BG4" s="130"/>
      <c r="BH4" s="130"/>
      <c r="BI4" s="144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54"/>
      <c r="BV4" s="54"/>
      <c r="BW4" s="54"/>
      <c r="BX4" s="131" t="s">
        <v>73</v>
      </c>
      <c r="BY4" s="54"/>
      <c r="BZ4" s="54"/>
      <c r="CA4" s="54"/>
      <c r="CB4" s="54"/>
      <c r="CC4" s="55"/>
    </row>
    <row r="5" spans="1:113" s="11" customFormat="1" ht="12.75">
      <c r="A5" s="7"/>
      <c r="B5" s="7"/>
      <c r="C5" s="7"/>
      <c r="D5" s="7"/>
      <c r="E5" s="190" t="s">
        <v>6</v>
      </c>
      <c r="F5" s="251"/>
      <c r="G5" s="192"/>
      <c r="H5" s="192"/>
      <c r="I5" s="192">
        <v>1</v>
      </c>
      <c r="J5" s="192">
        <f>I5+1</f>
        <v>2</v>
      </c>
      <c r="K5" s="192">
        <f aca="true" t="shared" si="1" ref="K5:AX5">J5+1</f>
        <v>3</v>
      </c>
      <c r="L5" s="192">
        <f t="shared" si="1"/>
        <v>4</v>
      </c>
      <c r="M5" s="192">
        <f t="shared" si="1"/>
        <v>5</v>
      </c>
      <c r="N5" s="192">
        <f t="shared" si="1"/>
        <v>6</v>
      </c>
      <c r="O5" s="192">
        <f t="shared" si="1"/>
        <v>7</v>
      </c>
      <c r="P5" s="192">
        <f t="shared" si="1"/>
        <v>8</v>
      </c>
      <c r="Q5" s="192">
        <f t="shared" si="1"/>
        <v>9</v>
      </c>
      <c r="R5" s="192">
        <f t="shared" si="1"/>
        <v>10</v>
      </c>
      <c r="S5" s="192">
        <f t="shared" si="1"/>
        <v>11</v>
      </c>
      <c r="T5" s="192">
        <f t="shared" si="1"/>
        <v>12</v>
      </c>
      <c r="U5" s="192">
        <f t="shared" si="1"/>
        <v>13</v>
      </c>
      <c r="V5" s="192">
        <f t="shared" si="1"/>
        <v>14</v>
      </c>
      <c r="W5" s="192">
        <f t="shared" si="1"/>
        <v>15</v>
      </c>
      <c r="X5" s="192">
        <f t="shared" si="1"/>
        <v>16</v>
      </c>
      <c r="Y5" s="192">
        <f t="shared" si="1"/>
        <v>17</v>
      </c>
      <c r="Z5" s="192">
        <f t="shared" si="1"/>
        <v>18</v>
      </c>
      <c r="AA5" s="192">
        <f t="shared" si="1"/>
        <v>19</v>
      </c>
      <c r="AB5" s="192">
        <f t="shared" si="1"/>
        <v>20</v>
      </c>
      <c r="AC5" s="192">
        <f t="shared" si="1"/>
        <v>21</v>
      </c>
      <c r="AD5" s="192">
        <f t="shared" si="1"/>
        <v>22</v>
      </c>
      <c r="AE5" s="192">
        <f t="shared" si="1"/>
        <v>23</v>
      </c>
      <c r="AF5" s="192">
        <f t="shared" si="1"/>
        <v>24</v>
      </c>
      <c r="AG5" s="192">
        <f t="shared" si="1"/>
        <v>25</v>
      </c>
      <c r="AH5" s="192">
        <f t="shared" si="1"/>
        <v>26</v>
      </c>
      <c r="AI5" s="192">
        <f t="shared" si="1"/>
        <v>27</v>
      </c>
      <c r="AJ5" s="192">
        <f t="shared" si="1"/>
        <v>28</v>
      </c>
      <c r="AK5" s="192">
        <f t="shared" si="1"/>
        <v>29</v>
      </c>
      <c r="AL5" s="192">
        <f t="shared" si="1"/>
        <v>30</v>
      </c>
      <c r="AM5" s="192">
        <f t="shared" si="1"/>
        <v>31</v>
      </c>
      <c r="AN5" s="192">
        <f t="shared" si="1"/>
        <v>32</v>
      </c>
      <c r="AO5" s="192">
        <f t="shared" si="1"/>
        <v>33</v>
      </c>
      <c r="AP5" s="192">
        <f t="shared" si="1"/>
        <v>34</v>
      </c>
      <c r="AQ5" s="192">
        <f t="shared" si="1"/>
        <v>35</v>
      </c>
      <c r="AR5" s="192">
        <f t="shared" si="1"/>
        <v>36</v>
      </c>
      <c r="AS5" s="192">
        <f t="shared" si="1"/>
        <v>37</v>
      </c>
      <c r="AT5" s="192">
        <f t="shared" si="1"/>
        <v>38</v>
      </c>
      <c r="AU5" s="192">
        <f t="shared" si="1"/>
        <v>39</v>
      </c>
      <c r="AV5" s="192">
        <f t="shared" si="1"/>
        <v>40</v>
      </c>
      <c r="AW5" s="192">
        <f t="shared" si="1"/>
        <v>41</v>
      </c>
      <c r="AX5" s="192">
        <f t="shared" si="1"/>
        <v>42</v>
      </c>
      <c r="AZ5" s="77">
        <v>6</v>
      </c>
      <c r="BA5" s="162" t="s">
        <v>7</v>
      </c>
      <c r="BB5" s="162"/>
      <c r="BC5" s="78"/>
      <c r="BD5" s="132" t="s">
        <v>66</v>
      </c>
      <c r="BE5" s="133"/>
      <c r="BF5" s="133"/>
      <c r="BG5" s="133"/>
      <c r="BH5" s="133"/>
      <c r="BI5" s="134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68"/>
      <c r="BV5" s="68"/>
      <c r="BW5" s="68"/>
      <c r="BX5" s="135" t="s">
        <v>74</v>
      </c>
      <c r="BY5" s="68"/>
      <c r="BZ5" s="68"/>
      <c r="CA5" s="68"/>
      <c r="CB5" s="68"/>
      <c r="CC5" s="68"/>
      <c r="CD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</row>
    <row r="6" spans="1:113" s="29" customFormat="1" ht="12.75">
      <c r="A6" s="7"/>
      <c r="B6" s="7"/>
      <c r="C6" s="7"/>
      <c r="D6" s="7"/>
      <c r="E6" s="84" t="s">
        <v>2</v>
      </c>
      <c r="F6" s="153"/>
      <c r="G6" s="85"/>
      <c r="H6" s="85"/>
      <c r="I6" s="86"/>
      <c r="J6" s="86"/>
      <c r="K6" s="86"/>
      <c r="L6" s="86"/>
      <c r="M6" s="86"/>
      <c r="N6" s="86"/>
      <c r="O6" s="86"/>
      <c r="P6" s="86">
        <v>5</v>
      </c>
      <c r="Q6" s="86">
        <v>4</v>
      </c>
      <c r="R6" s="86"/>
      <c r="S6" s="86"/>
      <c r="T6" s="86">
        <v>2</v>
      </c>
      <c r="U6" s="86">
        <v>2</v>
      </c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217"/>
      <c r="AR6" s="217"/>
      <c r="AS6" s="217"/>
      <c r="AT6" s="217"/>
      <c r="AU6" s="217"/>
      <c r="AV6" s="217"/>
      <c r="AW6" s="217"/>
      <c r="AX6" s="226"/>
      <c r="AZ6" s="72"/>
      <c r="BA6" s="156"/>
      <c r="BB6" s="156"/>
      <c r="BC6" s="75"/>
      <c r="BD6" s="135" t="s">
        <v>45</v>
      </c>
      <c r="BE6" s="131"/>
      <c r="BF6" s="164"/>
      <c r="BG6" s="164"/>
      <c r="BH6" s="164"/>
      <c r="BI6" s="164"/>
      <c r="BJ6" s="164"/>
      <c r="BK6" s="164"/>
      <c r="BL6" s="135"/>
      <c r="BM6" s="135"/>
      <c r="BN6" s="135"/>
      <c r="BO6" s="135"/>
      <c r="BP6" s="135"/>
      <c r="BQ6" s="135"/>
      <c r="BR6" s="135"/>
      <c r="BS6" s="135"/>
      <c r="BT6" s="69"/>
      <c r="BU6" s="165"/>
      <c r="BV6" s="69"/>
      <c r="BW6" s="69"/>
      <c r="BX6" s="135" t="s">
        <v>75</v>
      </c>
      <c r="BY6" s="69"/>
      <c r="BZ6" s="69"/>
      <c r="CA6" s="69"/>
      <c r="CB6" s="69"/>
      <c r="CC6" s="69"/>
      <c r="CD6" s="30"/>
      <c r="CE6" s="165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</row>
    <row r="7" spans="1:113" s="29" customFormat="1" ht="12.75">
      <c r="A7" s="7"/>
      <c r="B7" s="7"/>
      <c r="C7" s="7"/>
      <c r="D7" s="7"/>
      <c r="E7" s="195" t="s">
        <v>4</v>
      </c>
      <c r="F7" s="252"/>
      <c r="G7" s="196"/>
      <c r="H7" s="196"/>
      <c r="I7" s="197"/>
      <c r="J7" s="197"/>
      <c r="K7" s="197"/>
      <c r="L7" s="197"/>
      <c r="M7" s="197">
        <v>4</v>
      </c>
      <c r="N7" s="197">
        <v>6</v>
      </c>
      <c r="O7" s="197"/>
      <c r="P7" s="197">
        <v>2</v>
      </c>
      <c r="Q7" s="197">
        <v>8</v>
      </c>
      <c r="R7" s="197">
        <v>1</v>
      </c>
      <c r="S7" s="197"/>
      <c r="T7" s="197">
        <v>1</v>
      </c>
      <c r="U7" s="197">
        <v>1</v>
      </c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8"/>
      <c r="AZ7" s="73">
        <f>SUM(I7:AX7)/MAX(I5:W5)</f>
        <v>1.5333333333333334</v>
      </c>
      <c r="BA7" s="163" t="s">
        <v>10</v>
      </c>
      <c r="BB7" s="163"/>
      <c r="BC7" s="76"/>
      <c r="BD7" s="138" t="s">
        <v>58</v>
      </c>
      <c r="BE7" s="139"/>
      <c r="BF7" s="139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35"/>
      <c r="BT7" s="69"/>
      <c r="BU7" s="69"/>
      <c r="BV7" s="69"/>
      <c r="BW7" s="69"/>
      <c r="BX7" s="135" t="s">
        <v>92</v>
      </c>
      <c r="BY7" s="69"/>
      <c r="BZ7" s="69"/>
      <c r="CA7" s="69"/>
      <c r="CB7" s="69"/>
      <c r="CC7" s="69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</row>
    <row r="8" spans="1:113" s="11" customFormat="1" ht="12.75">
      <c r="A8" s="93"/>
      <c r="B8" s="93"/>
      <c r="C8" s="93"/>
      <c r="D8" s="93"/>
      <c r="E8" s="94" t="s">
        <v>0</v>
      </c>
      <c r="F8" s="155"/>
      <c r="G8" s="96"/>
      <c r="H8" s="17"/>
      <c r="I8" s="273">
        <v>43450</v>
      </c>
      <c r="J8" s="274">
        <v>43457</v>
      </c>
      <c r="K8" s="274">
        <v>43470</v>
      </c>
      <c r="L8" s="274">
        <v>43478</v>
      </c>
      <c r="M8" s="275">
        <v>43506</v>
      </c>
      <c r="N8" s="276">
        <v>43520</v>
      </c>
      <c r="O8" s="276">
        <v>43548</v>
      </c>
      <c r="P8" s="276">
        <v>43583</v>
      </c>
      <c r="Q8" s="276">
        <v>43590</v>
      </c>
      <c r="R8" s="276">
        <v>43597</v>
      </c>
      <c r="S8" s="276">
        <v>43639</v>
      </c>
      <c r="T8" s="276">
        <v>43681</v>
      </c>
      <c r="U8" s="276">
        <v>43695</v>
      </c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7"/>
      <c r="BD8" s="79"/>
      <c r="BE8" s="139">
        <v>1</v>
      </c>
      <c r="BF8" s="139" t="s">
        <v>56</v>
      </c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</row>
    <row r="9" spans="1:113" s="11" customFormat="1" ht="23.25" customHeight="1">
      <c r="A9" s="317" t="s">
        <v>23</v>
      </c>
      <c r="B9" s="319" t="s">
        <v>24</v>
      </c>
      <c r="C9" s="321" t="s">
        <v>25</v>
      </c>
      <c r="D9" s="321" t="s">
        <v>26</v>
      </c>
      <c r="E9" s="323" t="s">
        <v>3</v>
      </c>
      <c r="F9" s="326" t="s">
        <v>141</v>
      </c>
      <c r="G9" s="324" t="s">
        <v>22</v>
      </c>
      <c r="H9" s="328" t="s">
        <v>162</v>
      </c>
      <c r="I9" s="159"/>
      <c r="J9" s="123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22"/>
      <c r="AY9" s="311" t="s">
        <v>1</v>
      </c>
      <c r="AZ9" s="313" t="s">
        <v>11</v>
      </c>
      <c r="BD9" s="25"/>
      <c r="BE9" s="139">
        <v>2</v>
      </c>
      <c r="BF9" s="139" t="s">
        <v>57</v>
      </c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</row>
    <row r="10" spans="1:135" s="33" customFormat="1" ht="23.25" customHeight="1">
      <c r="A10" s="318"/>
      <c r="B10" s="320"/>
      <c r="C10" s="320"/>
      <c r="D10" s="322"/>
      <c r="E10" s="320"/>
      <c r="F10" s="327"/>
      <c r="G10" s="325"/>
      <c r="H10" s="329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12"/>
      <c r="AY10" s="312"/>
      <c r="AZ10" s="314"/>
      <c r="BA10" s="57"/>
      <c r="BB10" s="58">
        <v>1</v>
      </c>
      <c r="BC10" s="58">
        <v>2</v>
      </c>
      <c r="BD10" s="58">
        <v>3</v>
      </c>
      <c r="BE10" s="58">
        <v>4</v>
      </c>
      <c r="BF10" s="58">
        <v>5</v>
      </c>
      <c r="BG10" s="58">
        <v>6</v>
      </c>
      <c r="BH10" s="58">
        <v>7</v>
      </c>
      <c r="BI10" s="57">
        <v>8</v>
      </c>
      <c r="BJ10" s="57">
        <v>9</v>
      </c>
      <c r="BK10" s="57">
        <v>10</v>
      </c>
      <c r="BL10" s="57">
        <v>11</v>
      </c>
      <c r="BM10" s="57">
        <v>12</v>
      </c>
      <c r="BN10" s="57">
        <v>13</v>
      </c>
      <c r="BO10" s="57">
        <v>14</v>
      </c>
      <c r="BP10" s="57">
        <v>15</v>
      </c>
      <c r="BQ10" s="57">
        <v>16</v>
      </c>
      <c r="BR10" s="57">
        <v>17</v>
      </c>
      <c r="BS10" s="57">
        <v>18</v>
      </c>
      <c r="BT10" s="59">
        <v>19</v>
      </c>
      <c r="BU10" s="57">
        <v>20</v>
      </c>
      <c r="BV10" s="57">
        <v>21</v>
      </c>
      <c r="BW10" s="57">
        <v>22</v>
      </c>
      <c r="BX10" s="57">
        <v>23</v>
      </c>
      <c r="BY10" s="57">
        <v>24</v>
      </c>
      <c r="BZ10" s="57">
        <v>25</v>
      </c>
      <c r="CA10" s="57">
        <v>26</v>
      </c>
      <c r="CB10" s="57">
        <v>27</v>
      </c>
      <c r="CC10" s="57">
        <v>28</v>
      </c>
      <c r="CD10" s="57">
        <v>29</v>
      </c>
      <c r="CE10" s="57">
        <v>30</v>
      </c>
      <c r="CF10" s="57">
        <v>31</v>
      </c>
      <c r="CG10" s="57">
        <v>32</v>
      </c>
      <c r="CH10" s="57">
        <v>33</v>
      </c>
      <c r="CI10" s="57">
        <v>34</v>
      </c>
      <c r="CJ10" s="57">
        <v>35</v>
      </c>
      <c r="CK10" s="57">
        <v>36</v>
      </c>
      <c r="CL10" s="57">
        <v>37</v>
      </c>
      <c r="CM10" s="57">
        <v>38</v>
      </c>
      <c r="CN10" s="57">
        <v>39</v>
      </c>
      <c r="CO10" s="57">
        <v>40</v>
      </c>
      <c r="CP10" s="57">
        <v>41</v>
      </c>
      <c r="CQ10" s="57">
        <v>42</v>
      </c>
      <c r="CR10" s="57">
        <v>43</v>
      </c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</row>
    <row r="11" spans="1:115" s="176" customFormat="1" ht="16.5" customHeight="1">
      <c r="A11" s="203">
        <v>1</v>
      </c>
      <c r="B11" s="204">
        <f aca="true" t="shared" si="2" ref="B11:B38">AZ11</f>
        <v>13</v>
      </c>
      <c r="C11" s="204">
        <v>174</v>
      </c>
      <c r="D11" s="213" t="s">
        <v>121</v>
      </c>
      <c r="E11" s="205" t="s">
        <v>30</v>
      </c>
      <c r="F11" s="255"/>
      <c r="G11" s="278"/>
      <c r="H11" s="208">
        <v>5</v>
      </c>
      <c r="I11" s="208">
        <v>15</v>
      </c>
      <c r="J11" s="208">
        <v>15</v>
      </c>
      <c r="K11" s="208">
        <v>1</v>
      </c>
      <c r="L11" s="208">
        <v>1</v>
      </c>
      <c r="M11" s="208">
        <v>1</v>
      </c>
      <c r="N11" s="208">
        <v>1</v>
      </c>
      <c r="O11" s="208">
        <v>4</v>
      </c>
      <c r="P11" s="208">
        <v>2</v>
      </c>
      <c r="Q11" s="208">
        <v>2</v>
      </c>
      <c r="R11" s="208">
        <v>2</v>
      </c>
      <c r="S11" s="208">
        <v>15</v>
      </c>
      <c r="T11" s="208">
        <v>15</v>
      </c>
      <c r="U11" s="208">
        <v>2</v>
      </c>
      <c r="V11" s="208">
        <v>15</v>
      </c>
      <c r="W11" s="208">
        <v>15</v>
      </c>
      <c r="X11" s="208">
        <v>15</v>
      </c>
      <c r="Y11" s="208">
        <v>15</v>
      </c>
      <c r="Z11" s="208">
        <v>15</v>
      </c>
      <c r="AA11" s="208">
        <v>15</v>
      </c>
      <c r="AB11" s="208">
        <v>15</v>
      </c>
      <c r="AC11" s="208">
        <v>15</v>
      </c>
      <c r="AD11" s="208">
        <v>15</v>
      </c>
      <c r="AE11" s="208">
        <v>15</v>
      </c>
      <c r="AF11" s="208">
        <v>15</v>
      </c>
      <c r="AG11" s="208">
        <v>15</v>
      </c>
      <c r="AH11" s="208">
        <v>15</v>
      </c>
      <c r="AI11" s="208">
        <v>15</v>
      </c>
      <c r="AJ11" s="208">
        <v>15</v>
      </c>
      <c r="AK11" s="208">
        <v>15</v>
      </c>
      <c r="AL11" s="208">
        <v>15</v>
      </c>
      <c r="AM11" s="208">
        <v>15</v>
      </c>
      <c r="AN11" s="208">
        <v>15</v>
      </c>
      <c r="AO11" s="208">
        <v>15</v>
      </c>
      <c r="AP11" s="208">
        <v>15</v>
      </c>
      <c r="AQ11" s="208">
        <v>15</v>
      </c>
      <c r="AR11" s="208">
        <v>15</v>
      </c>
      <c r="AS11" s="208">
        <v>15</v>
      </c>
      <c r="AT11" s="208">
        <v>15</v>
      </c>
      <c r="AU11" s="208">
        <v>15</v>
      </c>
      <c r="AV11" s="208">
        <v>15</v>
      </c>
      <c r="AW11" s="208">
        <v>15</v>
      </c>
      <c r="AX11" s="208">
        <v>15</v>
      </c>
      <c r="AY11" s="211">
        <f aca="true" t="shared" si="3" ref="AY11:AY38">SUM(I11:AX11)</f>
        <v>511</v>
      </c>
      <c r="AZ11" s="206">
        <f aca="true" t="shared" si="4" ref="AZ11:AZ38">BA11+H11</f>
        <v>13</v>
      </c>
      <c r="BA11" s="173">
        <f aca="true" t="shared" si="5" ref="BA11:BA38">SUMIF($I$5:$AX$5,"&lt;="&amp;$AZ$5,$BB11:$BH11)</f>
        <v>8</v>
      </c>
      <c r="BB11" s="174">
        <f aca="true" t="shared" si="6" ref="BB11:BB38">SMALL($I11:$AX11,I$5)</f>
        <v>1</v>
      </c>
      <c r="BC11" s="174">
        <f aca="true" t="shared" si="7" ref="BC11:BC38">SMALL($I11:$AX11,J$5)</f>
        <v>1</v>
      </c>
      <c r="BD11" s="174">
        <f aca="true" t="shared" si="8" ref="BD11:BD38">SMALL($I11:$AX11,K$5)</f>
        <v>1</v>
      </c>
      <c r="BE11" s="174">
        <f aca="true" t="shared" si="9" ref="BE11:BE38">SMALL($I11:$AX11,L$5)</f>
        <v>1</v>
      </c>
      <c r="BF11" s="174">
        <f aca="true" t="shared" si="10" ref="BF11:BF38">SMALL($I11:$AX11,M$5)</f>
        <v>2</v>
      </c>
      <c r="BG11" s="174">
        <f aca="true" t="shared" si="11" ref="BG11:BG38">SMALL($I11:$AX11,N$5)</f>
        <v>2</v>
      </c>
      <c r="BH11" s="174">
        <f aca="true" t="shared" si="12" ref="BH11:BH38">SMALL($I11:$AX11,O$5)</f>
        <v>2</v>
      </c>
      <c r="BI11" s="174">
        <f aca="true" t="shared" si="13" ref="BI11:BI38">SMALL($I11:$AX11,P$5)</f>
        <v>2</v>
      </c>
      <c r="BJ11" s="174">
        <f aca="true" t="shared" si="14" ref="BJ11:BJ38">SMALL($I11:$AX11,Q$5)</f>
        <v>4</v>
      </c>
      <c r="BK11" s="174">
        <f aca="true" t="shared" si="15" ref="BK11:BK38">SMALL($I11:$AX11,R$5)</f>
        <v>15</v>
      </c>
      <c r="BL11" s="174">
        <f aca="true" t="shared" si="16" ref="BL11:BL38">SMALL($I11:$AX11,S$5)</f>
        <v>15</v>
      </c>
      <c r="BM11" s="174">
        <f aca="true" t="shared" si="17" ref="BM11:BM38">SMALL($I11:$AX11,T$5)</f>
        <v>15</v>
      </c>
      <c r="BN11" s="174">
        <f aca="true" t="shared" si="18" ref="BN11:BN38">SMALL($I11:$AX11,U$5)</f>
        <v>15</v>
      </c>
      <c r="BO11" s="174">
        <f aca="true" t="shared" si="19" ref="BO11:BO38">SMALL($I11:$AX11,V$5)</f>
        <v>15</v>
      </c>
      <c r="BP11" s="174">
        <f aca="true" t="shared" si="20" ref="BP11:BP38">SMALL($I11:$AX11,W$5)</f>
        <v>15</v>
      </c>
      <c r="BQ11" s="174">
        <f aca="true" t="shared" si="21" ref="BQ11:BQ38">SMALL($I11:$AX11,X$5)</f>
        <v>15</v>
      </c>
      <c r="BR11" s="174">
        <f aca="true" t="shared" si="22" ref="BR11:BR38">SMALL($I11:$AX11,Y$5)</f>
        <v>15</v>
      </c>
      <c r="BS11" s="174">
        <f aca="true" t="shared" si="23" ref="BS11:BS38">SMALL($I11:$AX11,Z$5)</f>
        <v>15</v>
      </c>
      <c r="BT11" s="174">
        <f aca="true" t="shared" si="24" ref="BT11:BT38">SMALL($I11:$AX11,AA$5)</f>
        <v>15</v>
      </c>
      <c r="BU11" s="174">
        <f aca="true" t="shared" si="25" ref="BU11:BU38">SMALL($I11:$AX11,AB$5)</f>
        <v>15</v>
      </c>
      <c r="BV11" s="174">
        <f aca="true" t="shared" si="26" ref="BV11:BV38">SMALL($I11:$AX11,AC$5)</f>
        <v>15</v>
      </c>
      <c r="BW11" s="174">
        <f aca="true" t="shared" si="27" ref="BW11:BW38">SMALL($I11:$AX11,AD$5)</f>
        <v>15</v>
      </c>
      <c r="BX11" s="174">
        <f aca="true" t="shared" si="28" ref="BX11:BX38">SMALL($I11:$AX11,AE$5)</f>
        <v>15</v>
      </c>
      <c r="BY11" s="174">
        <f aca="true" t="shared" si="29" ref="BY11:BY38">SMALL($I11:$AX11,AG$5)</f>
        <v>15</v>
      </c>
      <c r="BZ11" s="174">
        <f aca="true" t="shared" si="30" ref="BZ11:BZ38">SMALL($I11:$AX11,AH$5)</f>
        <v>15</v>
      </c>
      <c r="CA11" s="174">
        <f aca="true" t="shared" si="31" ref="CA11:CA38">SMALL($I11:$AX11,AI$5)</f>
        <v>15</v>
      </c>
      <c r="CB11" s="174">
        <f aca="true" t="shared" si="32" ref="CB11:CB38">SMALL($I11:$AX11,AJ$5)</f>
        <v>15</v>
      </c>
      <c r="CC11" s="174">
        <f aca="true" t="shared" si="33" ref="CC11:CC38">SMALL($I11:$AX11,AK$5)</f>
        <v>15</v>
      </c>
      <c r="CD11" s="174" t="e">
        <f>SMALL($I11:$AX11,#REF!)</f>
        <v>#REF!</v>
      </c>
      <c r="CE11" s="174">
        <f aca="true" t="shared" si="34" ref="CE11:CE38">SMALL($I11:$AX11,AL$5)</f>
        <v>15</v>
      </c>
      <c r="CF11" s="174">
        <f aca="true" t="shared" si="35" ref="CF11:CF38">SMALL($I11:$AX11,AM$5)</f>
        <v>15</v>
      </c>
      <c r="CG11" s="174">
        <f aca="true" t="shared" si="36" ref="CG11:CG38">SMALL($I11:$AX11,AN$5)</f>
        <v>15</v>
      </c>
      <c r="CH11" s="174">
        <f aca="true" t="shared" si="37" ref="CH11:CH38">SMALL($I11:$AX11,AO$5)</f>
        <v>15</v>
      </c>
      <c r="CI11" s="174">
        <f aca="true" t="shared" si="38" ref="CI11:CI38">SMALL($I11:$AX11,AP$5)</f>
        <v>15</v>
      </c>
      <c r="CJ11" s="174">
        <f aca="true" t="shared" si="39" ref="CJ11:CJ38">SMALL($I11:$AX11,AQ$5)</f>
        <v>15</v>
      </c>
      <c r="CK11" s="174">
        <f aca="true" t="shared" si="40" ref="CK11:CK38">SMALL($I11:$AX11,AR$5)</f>
        <v>15</v>
      </c>
      <c r="CL11" s="174">
        <f aca="true" t="shared" si="41" ref="CL11:CL38">SMALL($I11:$AX11,AS$5)</f>
        <v>15</v>
      </c>
      <c r="CM11" s="174">
        <f aca="true" t="shared" si="42" ref="CM11:CM38">SMALL($I11:$AX11,AT$5)</f>
        <v>15</v>
      </c>
      <c r="CN11" s="174">
        <f aca="true" t="shared" si="43" ref="CN11:CN38">SMALL($I11:$AX11,AU$5)</f>
        <v>15</v>
      </c>
      <c r="CO11" s="174">
        <f aca="true" t="shared" si="44" ref="CO11:CO38">SMALL($I11:$AX11,AV$5)</f>
        <v>15</v>
      </c>
      <c r="CP11" s="174">
        <f aca="true" t="shared" si="45" ref="CP11:CP38">SMALL($I11:$AX11,AW$5)</f>
        <v>15</v>
      </c>
      <c r="CQ11" s="174">
        <f aca="true" t="shared" si="46" ref="CQ11:CQ38">SMALL($I11:$AX11,AX$5)</f>
        <v>15</v>
      </c>
      <c r="CR11" s="174"/>
      <c r="CS11" s="175"/>
      <c r="CT11" s="175">
        <f aca="true" t="shared" si="47" ref="CT11:CT38">SMALL($I11:$AX11,AZ$5)</f>
        <v>2</v>
      </c>
      <c r="CU11" s="175" t="e">
        <f aca="true" t="shared" si="48" ref="CU11:CU38">SMALL($I11:$AX11,H$5)</f>
        <v>#NUM!</v>
      </c>
      <c r="CV11" s="175" t="e">
        <f>SMALL($I11:$AX11,#REF!)</f>
        <v>#REF!</v>
      </c>
      <c r="CW11" s="175" t="e">
        <f aca="true" t="shared" si="49" ref="CW11:CW38">SMALL($I11:$AX11,BD$5)</f>
        <v>#VALUE!</v>
      </c>
      <c r="CX11" s="175" t="e">
        <f aca="true" t="shared" si="50" ref="CX11:CX38">SMALL($I11:$AX11,BE$5)</f>
        <v>#NUM!</v>
      </c>
      <c r="CY11" s="175" t="e">
        <f aca="true" t="shared" si="51" ref="CY11:CY38">SMALL($I11:$AX11,BF$5)</f>
        <v>#NUM!</v>
      </c>
      <c r="CZ11" s="175" t="e">
        <f>SMALL($I11:$AX11,#REF!)</f>
        <v>#REF!</v>
      </c>
      <c r="DA11" s="175" t="e">
        <f>SMALL($I11:$AX11,#REF!)</f>
        <v>#REF!</v>
      </c>
      <c r="DB11" s="175" t="e">
        <f>SMALL($I11:$AX11,#REF!)</f>
        <v>#REF!</v>
      </c>
      <c r="DC11" s="175" t="e">
        <f aca="true" t="shared" si="52" ref="DC11:DC38">SMALL($I11:$AX11,BG$5)</f>
        <v>#NUM!</v>
      </c>
      <c r="DD11" s="175" t="e">
        <f aca="true" t="shared" si="53" ref="DD11:DD38">SMALL($I11:$AX11,BH$5)</f>
        <v>#NUM!</v>
      </c>
      <c r="DE11" s="175" t="e">
        <f aca="true" t="shared" si="54" ref="DE11:DE38">SMALL($I11:$AX11,BI$5)</f>
        <v>#NUM!</v>
      </c>
      <c r="DF11" s="175" t="e">
        <f aca="true" t="shared" si="55" ref="DF11:DF38">SMALL($I11:$AX11,BJ$5)</f>
        <v>#NUM!</v>
      </c>
      <c r="DG11" s="175" t="e">
        <f aca="true" t="shared" si="56" ref="DG11:DG38">SMALL($I11:$AX11,BK$5)</f>
        <v>#NUM!</v>
      </c>
      <c r="DH11" s="175"/>
      <c r="DI11" s="175"/>
      <c r="DJ11" s="175"/>
      <c r="DK11" s="175"/>
    </row>
    <row r="12" spans="1:115" s="176" customFormat="1" ht="16.5" customHeight="1">
      <c r="A12" s="166">
        <v>2</v>
      </c>
      <c r="B12" s="167">
        <f t="shared" si="2"/>
        <v>24</v>
      </c>
      <c r="C12" s="167">
        <v>181</v>
      </c>
      <c r="D12" s="214" t="s">
        <v>158</v>
      </c>
      <c r="E12" s="169" t="s">
        <v>157</v>
      </c>
      <c r="F12" s="169"/>
      <c r="G12" s="171"/>
      <c r="H12" s="208"/>
      <c r="I12" s="208">
        <v>7</v>
      </c>
      <c r="J12" s="208">
        <v>15</v>
      </c>
      <c r="K12" s="208">
        <v>15</v>
      </c>
      <c r="L12" s="208">
        <v>15</v>
      </c>
      <c r="M12" s="208">
        <v>4</v>
      </c>
      <c r="N12" s="208">
        <v>5</v>
      </c>
      <c r="O12" s="208">
        <v>6</v>
      </c>
      <c r="P12" s="208">
        <v>15</v>
      </c>
      <c r="Q12" s="208">
        <v>15</v>
      </c>
      <c r="R12" s="208">
        <v>15</v>
      </c>
      <c r="S12" s="208">
        <v>1</v>
      </c>
      <c r="T12" s="208">
        <v>1</v>
      </c>
      <c r="U12" s="208">
        <v>15</v>
      </c>
      <c r="V12" s="208">
        <v>15</v>
      </c>
      <c r="W12" s="208">
        <v>15</v>
      </c>
      <c r="X12" s="208">
        <v>15</v>
      </c>
      <c r="Y12" s="208">
        <v>15</v>
      </c>
      <c r="Z12" s="208">
        <v>15</v>
      </c>
      <c r="AA12" s="208">
        <v>15</v>
      </c>
      <c r="AB12" s="208">
        <v>15</v>
      </c>
      <c r="AC12" s="208">
        <v>15</v>
      </c>
      <c r="AD12" s="208">
        <v>15</v>
      </c>
      <c r="AE12" s="208">
        <v>15</v>
      </c>
      <c r="AF12" s="208">
        <v>15</v>
      </c>
      <c r="AG12" s="208">
        <v>15</v>
      </c>
      <c r="AH12" s="208">
        <v>15</v>
      </c>
      <c r="AI12" s="208">
        <v>15</v>
      </c>
      <c r="AJ12" s="208">
        <v>15</v>
      </c>
      <c r="AK12" s="208">
        <v>15</v>
      </c>
      <c r="AL12" s="208">
        <v>15</v>
      </c>
      <c r="AM12" s="208">
        <v>15</v>
      </c>
      <c r="AN12" s="208">
        <v>15</v>
      </c>
      <c r="AO12" s="208">
        <v>15</v>
      </c>
      <c r="AP12" s="208">
        <v>15</v>
      </c>
      <c r="AQ12" s="208">
        <v>15</v>
      </c>
      <c r="AR12" s="208">
        <v>15</v>
      </c>
      <c r="AS12" s="208">
        <v>15</v>
      </c>
      <c r="AT12" s="208">
        <v>15</v>
      </c>
      <c r="AU12" s="208">
        <v>15</v>
      </c>
      <c r="AV12" s="208">
        <v>15</v>
      </c>
      <c r="AW12" s="208">
        <v>15</v>
      </c>
      <c r="AX12" s="208">
        <v>15</v>
      </c>
      <c r="AY12" s="177">
        <f t="shared" si="3"/>
        <v>564</v>
      </c>
      <c r="AZ12" s="170">
        <f t="shared" si="4"/>
        <v>24</v>
      </c>
      <c r="BA12" s="173">
        <f t="shared" si="5"/>
        <v>24</v>
      </c>
      <c r="BB12" s="174">
        <f t="shared" si="6"/>
        <v>1</v>
      </c>
      <c r="BC12" s="174">
        <f t="shared" si="7"/>
        <v>1</v>
      </c>
      <c r="BD12" s="174">
        <f t="shared" si="8"/>
        <v>4</v>
      </c>
      <c r="BE12" s="174">
        <f t="shared" si="9"/>
        <v>5</v>
      </c>
      <c r="BF12" s="174">
        <f t="shared" si="10"/>
        <v>6</v>
      </c>
      <c r="BG12" s="174">
        <f t="shared" si="11"/>
        <v>7</v>
      </c>
      <c r="BH12" s="174">
        <f t="shared" si="12"/>
        <v>15</v>
      </c>
      <c r="BI12" s="174">
        <f t="shared" si="13"/>
        <v>15</v>
      </c>
      <c r="BJ12" s="174">
        <f t="shared" si="14"/>
        <v>15</v>
      </c>
      <c r="BK12" s="174">
        <f t="shared" si="15"/>
        <v>15</v>
      </c>
      <c r="BL12" s="174">
        <f t="shared" si="16"/>
        <v>15</v>
      </c>
      <c r="BM12" s="174">
        <f t="shared" si="17"/>
        <v>15</v>
      </c>
      <c r="BN12" s="174">
        <f t="shared" si="18"/>
        <v>15</v>
      </c>
      <c r="BO12" s="174">
        <f t="shared" si="19"/>
        <v>15</v>
      </c>
      <c r="BP12" s="174">
        <f t="shared" si="20"/>
        <v>15</v>
      </c>
      <c r="BQ12" s="174">
        <f t="shared" si="21"/>
        <v>15</v>
      </c>
      <c r="BR12" s="174">
        <f t="shared" si="22"/>
        <v>15</v>
      </c>
      <c r="BS12" s="174">
        <f t="shared" si="23"/>
        <v>15</v>
      </c>
      <c r="BT12" s="174">
        <f t="shared" si="24"/>
        <v>15</v>
      </c>
      <c r="BU12" s="174">
        <f t="shared" si="25"/>
        <v>15</v>
      </c>
      <c r="BV12" s="174">
        <f t="shared" si="26"/>
        <v>15</v>
      </c>
      <c r="BW12" s="174">
        <f t="shared" si="27"/>
        <v>15</v>
      </c>
      <c r="BX12" s="174">
        <f t="shared" si="28"/>
        <v>15</v>
      </c>
      <c r="BY12" s="174">
        <f t="shared" si="29"/>
        <v>15</v>
      </c>
      <c r="BZ12" s="174">
        <f t="shared" si="30"/>
        <v>15</v>
      </c>
      <c r="CA12" s="174">
        <f t="shared" si="31"/>
        <v>15</v>
      </c>
      <c r="CB12" s="174">
        <f t="shared" si="32"/>
        <v>15</v>
      </c>
      <c r="CC12" s="174">
        <f t="shared" si="33"/>
        <v>15</v>
      </c>
      <c r="CD12" s="174" t="e">
        <f>SMALL($I12:$AX12,#REF!)</f>
        <v>#REF!</v>
      </c>
      <c r="CE12" s="174">
        <f t="shared" si="34"/>
        <v>15</v>
      </c>
      <c r="CF12" s="174">
        <f t="shared" si="35"/>
        <v>15</v>
      </c>
      <c r="CG12" s="174">
        <f t="shared" si="36"/>
        <v>15</v>
      </c>
      <c r="CH12" s="174">
        <f t="shared" si="37"/>
        <v>15</v>
      </c>
      <c r="CI12" s="174">
        <f t="shared" si="38"/>
        <v>15</v>
      </c>
      <c r="CJ12" s="174">
        <f t="shared" si="39"/>
        <v>15</v>
      </c>
      <c r="CK12" s="174">
        <f t="shared" si="40"/>
        <v>15</v>
      </c>
      <c r="CL12" s="174">
        <f t="shared" si="41"/>
        <v>15</v>
      </c>
      <c r="CM12" s="174">
        <f t="shared" si="42"/>
        <v>15</v>
      </c>
      <c r="CN12" s="174">
        <f t="shared" si="43"/>
        <v>15</v>
      </c>
      <c r="CO12" s="174">
        <f t="shared" si="44"/>
        <v>15</v>
      </c>
      <c r="CP12" s="174">
        <f t="shared" si="45"/>
        <v>15</v>
      </c>
      <c r="CQ12" s="174">
        <f t="shared" si="46"/>
        <v>15</v>
      </c>
      <c r="CR12" s="174"/>
      <c r="CS12" s="175"/>
      <c r="CT12" s="175">
        <f t="shared" si="47"/>
        <v>7</v>
      </c>
      <c r="CU12" s="175" t="e">
        <f t="shared" si="48"/>
        <v>#NUM!</v>
      </c>
      <c r="CV12" s="175" t="e">
        <f>SMALL($I12:$AX12,#REF!)</f>
        <v>#REF!</v>
      </c>
      <c r="CW12" s="175" t="e">
        <f t="shared" si="49"/>
        <v>#VALUE!</v>
      </c>
      <c r="CX12" s="175" t="e">
        <f t="shared" si="50"/>
        <v>#NUM!</v>
      </c>
      <c r="CY12" s="175" t="e">
        <f t="shared" si="51"/>
        <v>#NUM!</v>
      </c>
      <c r="CZ12" s="175" t="e">
        <f>SMALL($I12:$AX12,#REF!)</f>
        <v>#REF!</v>
      </c>
      <c r="DA12" s="175" t="e">
        <f>SMALL($I12:$AX12,#REF!)</f>
        <v>#REF!</v>
      </c>
      <c r="DB12" s="175" t="e">
        <f>SMALL($I12:$AX12,#REF!)</f>
        <v>#REF!</v>
      </c>
      <c r="DC12" s="175" t="e">
        <f t="shared" si="52"/>
        <v>#NUM!</v>
      </c>
      <c r="DD12" s="175" t="e">
        <f t="shared" si="53"/>
        <v>#NUM!</v>
      </c>
      <c r="DE12" s="175" t="e">
        <f t="shared" si="54"/>
        <v>#NUM!</v>
      </c>
      <c r="DF12" s="175" t="e">
        <f t="shared" si="55"/>
        <v>#NUM!</v>
      </c>
      <c r="DG12" s="175" t="e">
        <f t="shared" si="56"/>
        <v>#NUM!</v>
      </c>
      <c r="DH12" s="175"/>
      <c r="DI12" s="175"/>
      <c r="DJ12" s="175"/>
      <c r="DK12" s="175"/>
    </row>
    <row r="13" spans="1:115" s="176" customFormat="1" ht="16.5" customHeight="1">
      <c r="A13" s="166">
        <f>A12+1</f>
        <v>3</v>
      </c>
      <c r="B13" s="167">
        <f t="shared" si="2"/>
        <v>33</v>
      </c>
      <c r="C13" s="167">
        <v>165</v>
      </c>
      <c r="D13" s="214" t="s">
        <v>91</v>
      </c>
      <c r="E13" s="169" t="s">
        <v>127</v>
      </c>
      <c r="F13" s="256"/>
      <c r="G13" s="250"/>
      <c r="H13" s="208"/>
      <c r="I13" s="208">
        <v>6</v>
      </c>
      <c r="J13" s="208">
        <v>15</v>
      </c>
      <c r="K13" s="208">
        <v>2</v>
      </c>
      <c r="L13" s="208">
        <v>15</v>
      </c>
      <c r="M13" s="208">
        <v>15</v>
      </c>
      <c r="N13" s="208">
        <v>2</v>
      </c>
      <c r="O13" s="208">
        <v>2</v>
      </c>
      <c r="P13" s="208">
        <v>15</v>
      </c>
      <c r="Q13" s="208">
        <v>6</v>
      </c>
      <c r="R13" s="208">
        <v>15</v>
      </c>
      <c r="S13" s="208">
        <v>15</v>
      </c>
      <c r="T13" s="208">
        <v>15</v>
      </c>
      <c r="U13" s="208">
        <v>15</v>
      </c>
      <c r="V13" s="208">
        <v>15</v>
      </c>
      <c r="W13" s="208">
        <v>15</v>
      </c>
      <c r="X13" s="208">
        <v>15</v>
      </c>
      <c r="Y13" s="208">
        <v>15</v>
      </c>
      <c r="Z13" s="208">
        <v>15</v>
      </c>
      <c r="AA13" s="208">
        <v>15</v>
      </c>
      <c r="AB13" s="208">
        <v>15</v>
      </c>
      <c r="AC13" s="208">
        <v>15</v>
      </c>
      <c r="AD13" s="208">
        <v>15</v>
      </c>
      <c r="AE13" s="208">
        <v>15</v>
      </c>
      <c r="AF13" s="208">
        <v>15</v>
      </c>
      <c r="AG13" s="208">
        <v>15</v>
      </c>
      <c r="AH13" s="208">
        <v>15</v>
      </c>
      <c r="AI13" s="208">
        <v>15</v>
      </c>
      <c r="AJ13" s="208">
        <v>15</v>
      </c>
      <c r="AK13" s="208">
        <v>15</v>
      </c>
      <c r="AL13" s="208">
        <v>15</v>
      </c>
      <c r="AM13" s="208">
        <v>15</v>
      </c>
      <c r="AN13" s="208">
        <v>15</v>
      </c>
      <c r="AO13" s="208">
        <v>15</v>
      </c>
      <c r="AP13" s="208">
        <v>15</v>
      </c>
      <c r="AQ13" s="208">
        <v>15</v>
      </c>
      <c r="AR13" s="208">
        <v>15</v>
      </c>
      <c r="AS13" s="208">
        <v>15</v>
      </c>
      <c r="AT13" s="208">
        <v>15</v>
      </c>
      <c r="AU13" s="208">
        <v>15</v>
      </c>
      <c r="AV13" s="208">
        <v>15</v>
      </c>
      <c r="AW13" s="208">
        <v>15</v>
      </c>
      <c r="AX13" s="208">
        <v>15</v>
      </c>
      <c r="AY13" s="177">
        <f t="shared" si="3"/>
        <v>573</v>
      </c>
      <c r="AZ13" s="170">
        <f t="shared" si="4"/>
        <v>33</v>
      </c>
      <c r="BA13" s="173">
        <f t="shared" si="5"/>
        <v>33</v>
      </c>
      <c r="BB13" s="174">
        <f t="shared" si="6"/>
        <v>2</v>
      </c>
      <c r="BC13" s="174">
        <f t="shared" si="7"/>
        <v>2</v>
      </c>
      <c r="BD13" s="174">
        <f t="shared" si="8"/>
        <v>2</v>
      </c>
      <c r="BE13" s="174">
        <f t="shared" si="9"/>
        <v>6</v>
      </c>
      <c r="BF13" s="174">
        <f t="shared" si="10"/>
        <v>6</v>
      </c>
      <c r="BG13" s="174">
        <f t="shared" si="11"/>
        <v>15</v>
      </c>
      <c r="BH13" s="174">
        <f t="shared" si="12"/>
        <v>15</v>
      </c>
      <c r="BI13" s="174">
        <f t="shared" si="13"/>
        <v>15</v>
      </c>
      <c r="BJ13" s="174">
        <f t="shared" si="14"/>
        <v>15</v>
      </c>
      <c r="BK13" s="174">
        <f t="shared" si="15"/>
        <v>15</v>
      </c>
      <c r="BL13" s="174">
        <f t="shared" si="16"/>
        <v>15</v>
      </c>
      <c r="BM13" s="174">
        <f t="shared" si="17"/>
        <v>15</v>
      </c>
      <c r="BN13" s="174">
        <f t="shared" si="18"/>
        <v>15</v>
      </c>
      <c r="BO13" s="174">
        <f t="shared" si="19"/>
        <v>15</v>
      </c>
      <c r="BP13" s="174">
        <f t="shared" si="20"/>
        <v>15</v>
      </c>
      <c r="BQ13" s="174">
        <f t="shared" si="21"/>
        <v>15</v>
      </c>
      <c r="BR13" s="174">
        <f t="shared" si="22"/>
        <v>15</v>
      </c>
      <c r="BS13" s="174">
        <f t="shared" si="23"/>
        <v>15</v>
      </c>
      <c r="BT13" s="174">
        <f t="shared" si="24"/>
        <v>15</v>
      </c>
      <c r="BU13" s="174">
        <f t="shared" si="25"/>
        <v>15</v>
      </c>
      <c r="BV13" s="174">
        <f t="shared" si="26"/>
        <v>15</v>
      </c>
      <c r="BW13" s="174">
        <f t="shared" si="27"/>
        <v>15</v>
      </c>
      <c r="BX13" s="174">
        <f t="shared" si="28"/>
        <v>15</v>
      </c>
      <c r="BY13" s="174">
        <f t="shared" si="29"/>
        <v>15</v>
      </c>
      <c r="BZ13" s="174">
        <f t="shared" si="30"/>
        <v>15</v>
      </c>
      <c r="CA13" s="174">
        <f t="shared" si="31"/>
        <v>15</v>
      </c>
      <c r="CB13" s="174">
        <f t="shared" si="32"/>
        <v>15</v>
      </c>
      <c r="CC13" s="174">
        <f t="shared" si="33"/>
        <v>15</v>
      </c>
      <c r="CD13" s="174" t="e">
        <f>SMALL($I13:$AX13,#REF!)</f>
        <v>#REF!</v>
      </c>
      <c r="CE13" s="174">
        <f t="shared" si="34"/>
        <v>15</v>
      </c>
      <c r="CF13" s="174">
        <f t="shared" si="35"/>
        <v>15</v>
      </c>
      <c r="CG13" s="174">
        <f t="shared" si="36"/>
        <v>15</v>
      </c>
      <c r="CH13" s="174">
        <f t="shared" si="37"/>
        <v>15</v>
      </c>
      <c r="CI13" s="174">
        <f t="shared" si="38"/>
        <v>15</v>
      </c>
      <c r="CJ13" s="174">
        <f t="shared" si="39"/>
        <v>15</v>
      </c>
      <c r="CK13" s="174">
        <f t="shared" si="40"/>
        <v>15</v>
      </c>
      <c r="CL13" s="174">
        <f t="shared" si="41"/>
        <v>15</v>
      </c>
      <c r="CM13" s="174">
        <f t="shared" si="42"/>
        <v>15</v>
      </c>
      <c r="CN13" s="174">
        <f t="shared" si="43"/>
        <v>15</v>
      </c>
      <c r="CO13" s="174">
        <f t="shared" si="44"/>
        <v>15</v>
      </c>
      <c r="CP13" s="174">
        <f t="shared" si="45"/>
        <v>15</v>
      </c>
      <c r="CQ13" s="174">
        <f t="shared" si="46"/>
        <v>15</v>
      </c>
      <c r="CR13" s="174"/>
      <c r="CS13" s="175"/>
      <c r="CT13" s="175">
        <f t="shared" si="47"/>
        <v>15</v>
      </c>
      <c r="CU13" s="175" t="e">
        <f t="shared" si="48"/>
        <v>#NUM!</v>
      </c>
      <c r="CV13" s="175" t="e">
        <f>SMALL($I13:$AX13,#REF!)</f>
        <v>#REF!</v>
      </c>
      <c r="CW13" s="175" t="e">
        <f t="shared" si="49"/>
        <v>#VALUE!</v>
      </c>
      <c r="CX13" s="175" t="e">
        <f t="shared" si="50"/>
        <v>#NUM!</v>
      </c>
      <c r="CY13" s="175" t="e">
        <f t="shared" si="51"/>
        <v>#NUM!</v>
      </c>
      <c r="CZ13" s="175" t="e">
        <f>SMALL($I13:$AX13,#REF!)</f>
        <v>#REF!</v>
      </c>
      <c r="DA13" s="175" t="e">
        <f>SMALL($I13:$AX13,#REF!)</f>
        <v>#REF!</v>
      </c>
      <c r="DB13" s="175" t="e">
        <f>SMALL($I13:$AX13,#REF!)</f>
        <v>#REF!</v>
      </c>
      <c r="DC13" s="175" t="e">
        <f t="shared" si="52"/>
        <v>#NUM!</v>
      </c>
      <c r="DD13" s="175" t="e">
        <f t="shared" si="53"/>
        <v>#NUM!</v>
      </c>
      <c r="DE13" s="175" t="e">
        <f t="shared" si="54"/>
        <v>#NUM!</v>
      </c>
      <c r="DF13" s="175" t="e">
        <f t="shared" si="55"/>
        <v>#NUM!</v>
      </c>
      <c r="DG13" s="175" t="e">
        <f t="shared" si="56"/>
        <v>#NUM!</v>
      </c>
      <c r="DH13" s="175"/>
      <c r="DI13" s="175"/>
      <c r="DJ13" s="175"/>
      <c r="DK13" s="175"/>
    </row>
    <row r="14" spans="1:115" s="176" customFormat="1" ht="16.5" customHeight="1">
      <c r="A14" s="166">
        <f aca="true" t="shared" si="57" ref="A14:A28">A13+1</f>
        <v>4</v>
      </c>
      <c r="B14" s="167">
        <f t="shared" si="2"/>
        <v>40</v>
      </c>
      <c r="C14" s="167">
        <v>133</v>
      </c>
      <c r="D14" s="168"/>
      <c r="E14" s="169" t="s">
        <v>124</v>
      </c>
      <c r="F14" s="256"/>
      <c r="G14" s="171"/>
      <c r="H14" s="208"/>
      <c r="I14" s="208">
        <v>3</v>
      </c>
      <c r="J14" s="208">
        <v>15</v>
      </c>
      <c r="K14" s="208">
        <v>15</v>
      </c>
      <c r="L14" s="208">
        <v>15</v>
      </c>
      <c r="M14" s="208">
        <v>2</v>
      </c>
      <c r="N14" s="208">
        <v>4</v>
      </c>
      <c r="O14" s="208">
        <v>15</v>
      </c>
      <c r="P14" s="208">
        <v>15</v>
      </c>
      <c r="Q14" s="208">
        <v>1</v>
      </c>
      <c r="R14" s="208">
        <v>15</v>
      </c>
      <c r="S14" s="208">
        <v>15</v>
      </c>
      <c r="T14" s="208">
        <v>15</v>
      </c>
      <c r="U14" s="208">
        <v>15</v>
      </c>
      <c r="V14" s="208">
        <v>15</v>
      </c>
      <c r="W14" s="208">
        <v>15</v>
      </c>
      <c r="X14" s="208">
        <v>15</v>
      </c>
      <c r="Y14" s="208">
        <v>15</v>
      </c>
      <c r="Z14" s="208">
        <v>15</v>
      </c>
      <c r="AA14" s="208">
        <v>15</v>
      </c>
      <c r="AB14" s="208">
        <v>15</v>
      </c>
      <c r="AC14" s="208">
        <v>15</v>
      </c>
      <c r="AD14" s="208">
        <v>15</v>
      </c>
      <c r="AE14" s="208">
        <v>15</v>
      </c>
      <c r="AF14" s="208">
        <v>15</v>
      </c>
      <c r="AG14" s="208">
        <v>15</v>
      </c>
      <c r="AH14" s="208">
        <v>15</v>
      </c>
      <c r="AI14" s="208">
        <v>15</v>
      </c>
      <c r="AJ14" s="208">
        <v>15</v>
      </c>
      <c r="AK14" s="208">
        <v>15</v>
      </c>
      <c r="AL14" s="208">
        <v>15</v>
      </c>
      <c r="AM14" s="208">
        <v>15</v>
      </c>
      <c r="AN14" s="208">
        <v>15</v>
      </c>
      <c r="AO14" s="208">
        <v>15</v>
      </c>
      <c r="AP14" s="208">
        <v>15</v>
      </c>
      <c r="AQ14" s="208">
        <v>15</v>
      </c>
      <c r="AR14" s="208">
        <v>15</v>
      </c>
      <c r="AS14" s="208">
        <v>15</v>
      </c>
      <c r="AT14" s="208">
        <v>15</v>
      </c>
      <c r="AU14" s="208">
        <v>15</v>
      </c>
      <c r="AV14" s="208">
        <v>15</v>
      </c>
      <c r="AW14" s="208">
        <v>15</v>
      </c>
      <c r="AX14" s="208">
        <v>15</v>
      </c>
      <c r="AY14" s="177">
        <f t="shared" si="3"/>
        <v>580</v>
      </c>
      <c r="AZ14" s="170">
        <f t="shared" si="4"/>
        <v>40</v>
      </c>
      <c r="BA14" s="173">
        <f t="shared" si="5"/>
        <v>40</v>
      </c>
      <c r="BB14" s="174">
        <f t="shared" si="6"/>
        <v>1</v>
      </c>
      <c r="BC14" s="174">
        <f t="shared" si="7"/>
        <v>2</v>
      </c>
      <c r="BD14" s="174">
        <f t="shared" si="8"/>
        <v>3</v>
      </c>
      <c r="BE14" s="174">
        <f t="shared" si="9"/>
        <v>4</v>
      </c>
      <c r="BF14" s="174">
        <f t="shared" si="10"/>
        <v>15</v>
      </c>
      <c r="BG14" s="174">
        <f t="shared" si="11"/>
        <v>15</v>
      </c>
      <c r="BH14" s="174">
        <f t="shared" si="12"/>
        <v>15</v>
      </c>
      <c r="BI14" s="174">
        <f t="shared" si="13"/>
        <v>15</v>
      </c>
      <c r="BJ14" s="174">
        <f t="shared" si="14"/>
        <v>15</v>
      </c>
      <c r="BK14" s="174">
        <f t="shared" si="15"/>
        <v>15</v>
      </c>
      <c r="BL14" s="174">
        <f t="shared" si="16"/>
        <v>15</v>
      </c>
      <c r="BM14" s="174">
        <f t="shared" si="17"/>
        <v>15</v>
      </c>
      <c r="BN14" s="174">
        <f t="shared" si="18"/>
        <v>15</v>
      </c>
      <c r="BO14" s="174">
        <f t="shared" si="19"/>
        <v>15</v>
      </c>
      <c r="BP14" s="174">
        <f t="shared" si="20"/>
        <v>15</v>
      </c>
      <c r="BQ14" s="174">
        <f t="shared" si="21"/>
        <v>15</v>
      </c>
      <c r="BR14" s="174">
        <f t="shared" si="22"/>
        <v>15</v>
      </c>
      <c r="BS14" s="174">
        <f t="shared" si="23"/>
        <v>15</v>
      </c>
      <c r="BT14" s="174">
        <f t="shared" si="24"/>
        <v>15</v>
      </c>
      <c r="BU14" s="174">
        <f t="shared" si="25"/>
        <v>15</v>
      </c>
      <c r="BV14" s="174">
        <f t="shared" si="26"/>
        <v>15</v>
      </c>
      <c r="BW14" s="174">
        <f t="shared" si="27"/>
        <v>15</v>
      </c>
      <c r="BX14" s="174">
        <f t="shared" si="28"/>
        <v>15</v>
      </c>
      <c r="BY14" s="174">
        <f t="shared" si="29"/>
        <v>15</v>
      </c>
      <c r="BZ14" s="174">
        <f t="shared" si="30"/>
        <v>15</v>
      </c>
      <c r="CA14" s="174">
        <f t="shared" si="31"/>
        <v>15</v>
      </c>
      <c r="CB14" s="174">
        <f t="shared" si="32"/>
        <v>15</v>
      </c>
      <c r="CC14" s="174">
        <f t="shared" si="33"/>
        <v>15</v>
      </c>
      <c r="CD14" s="174" t="e">
        <f>SMALL($I14:$AX14,#REF!)</f>
        <v>#REF!</v>
      </c>
      <c r="CE14" s="174">
        <f t="shared" si="34"/>
        <v>15</v>
      </c>
      <c r="CF14" s="174">
        <f t="shared" si="35"/>
        <v>15</v>
      </c>
      <c r="CG14" s="174">
        <f t="shared" si="36"/>
        <v>15</v>
      </c>
      <c r="CH14" s="174">
        <f t="shared" si="37"/>
        <v>15</v>
      </c>
      <c r="CI14" s="174">
        <f t="shared" si="38"/>
        <v>15</v>
      </c>
      <c r="CJ14" s="174">
        <f t="shared" si="39"/>
        <v>15</v>
      </c>
      <c r="CK14" s="174">
        <f t="shared" si="40"/>
        <v>15</v>
      </c>
      <c r="CL14" s="174">
        <f t="shared" si="41"/>
        <v>15</v>
      </c>
      <c r="CM14" s="174">
        <f t="shared" si="42"/>
        <v>15</v>
      </c>
      <c r="CN14" s="174">
        <f t="shared" si="43"/>
        <v>15</v>
      </c>
      <c r="CO14" s="174">
        <f t="shared" si="44"/>
        <v>15</v>
      </c>
      <c r="CP14" s="174">
        <f t="shared" si="45"/>
        <v>15</v>
      </c>
      <c r="CQ14" s="174">
        <f t="shared" si="46"/>
        <v>15</v>
      </c>
      <c r="CR14" s="174"/>
      <c r="CS14" s="175"/>
      <c r="CT14" s="175">
        <f t="shared" si="47"/>
        <v>15</v>
      </c>
      <c r="CU14" s="175" t="e">
        <f t="shared" si="48"/>
        <v>#NUM!</v>
      </c>
      <c r="CV14" s="175" t="e">
        <f>SMALL($I14:$AX14,#REF!)</f>
        <v>#REF!</v>
      </c>
      <c r="CW14" s="175" t="e">
        <f t="shared" si="49"/>
        <v>#VALUE!</v>
      </c>
      <c r="CX14" s="175" t="e">
        <f t="shared" si="50"/>
        <v>#NUM!</v>
      </c>
      <c r="CY14" s="175" t="e">
        <f t="shared" si="51"/>
        <v>#NUM!</v>
      </c>
      <c r="CZ14" s="175" t="e">
        <f>SMALL($I14:$AX14,#REF!)</f>
        <v>#REF!</v>
      </c>
      <c r="DA14" s="175" t="e">
        <f>SMALL($I14:$AX14,#REF!)</f>
        <v>#REF!</v>
      </c>
      <c r="DB14" s="175" t="e">
        <f>SMALL($I14:$AX14,#REF!)</f>
        <v>#REF!</v>
      </c>
      <c r="DC14" s="175" t="e">
        <f t="shared" si="52"/>
        <v>#NUM!</v>
      </c>
      <c r="DD14" s="175" t="e">
        <f t="shared" si="53"/>
        <v>#NUM!</v>
      </c>
      <c r="DE14" s="175" t="e">
        <f t="shared" si="54"/>
        <v>#NUM!</v>
      </c>
      <c r="DF14" s="175" t="e">
        <f t="shared" si="55"/>
        <v>#NUM!</v>
      </c>
      <c r="DG14" s="175" t="e">
        <f t="shared" si="56"/>
        <v>#NUM!</v>
      </c>
      <c r="DH14" s="175"/>
      <c r="DI14" s="175"/>
      <c r="DJ14" s="175"/>
      <c r="DK14" s="175"/>
    </row>
    <row r="15" spans="1:115" s="176" customFormat="1" ht="16.5" customHeight="1">
      <c r="A15" s="166">
        <f t="shared" si="57"/>
        <v>5</v>
      </c>
      <c r="B15" s="167">
        <f t="shared" si="2"/>
        <v>44</v>
      </c>
      <c r="C15" s="167" t="s">
        <v>27</v>
      </c>
      <c r="D15" s="214" t="s">
        <v>72</v>
      </c>
      <c r="E15" s="169" t="s">
        <v>28</v>
      </c>
      <c r="F15" s="256"/>
      <c r="G15" s="171"/>
      <c r="H15" s="208"/>
      <c r="I15" s="208">
        <v>5</v>
      </c>
      <c r="J15" s="208">
        <v>15</v>
      </c>
      <c r="K15" s="208">
        <v>3</v>
      </c>
      <c r="L15" s="208">
        <v>15</v>
      </c>
      <c r="M15" s="208">
        <v>15</v>
      </c>
      <c r="N15" s="208">
        <v>15</v>
      </c>
      <c r="O15" s="208">
        <v>1</v>
      </c>
      <c r="P15" s="208">
        <v>15</v>
      </c>
      <c r="Q15" s="208">
        <v>5</v>
      </c>
      <c r="R15" s="208">
        <v>15</v>
      </c>
      <c r="S15" s="208">
        <v>15</v>
      </c>
      <c r="T15" s="208">
        <v>15</v>
      </c>
      <c r="U15" s="208">
        <v>15</v>
      </c>
      <c r="V15" s="208">
        <v>15</v>
      </c>
      <c r="W15" s="208">
        <v>15</v>
      </c>
      <c r="X15" s="208">
        <v>15</v>
      </c>
      <c r="Y15" s="208">
        <v>15</v>
      </c>
      <c r="Z15" s="208">
        <v>15</v>
      </c>
      <c r="AA15" s="208">
        <v>15</v>
      </c>
      <c r="AB15" s="208">
        <v>15</v>
      </c>
      <c r="AC15" s="208">
        <v>15</v>
      </c>
      <c r="AD15" s="208">
        <v>15</v>
      </c>
      <c r="AE15" s="208">
        <v>15</v>
      </c>
      <c r="AF15" s="208">
        <v>15</v>
      </c>
      <c r="AG15" s="208">
        <v>15</v>
      </c>
      <c r="AH15" s="208">
        <v>15</v>
      </c>
      <c r="AI15" s="208">
        <v>15</v>
      </c>
      <c r="AJ15" s="208">
        <v>15</v>
      </c>
      <c r="AK15" s="208">
        <v>15</v>
      </c>
      <c r="AL15" s="208">
        <v>15</v>
      </c>
      <c r="AM15" s="208">
        <v>15</v>
      </c>
      <c r="AN15" s="208">
        <v>15</v>
      </c>
      <c r="AO15" s="208">
        <v>15</v>
      </c>
      <c r="AP15" s="208">
        <v>15</v>
      </c>
      <c r="AQ15" s="208">
        <v>15</v>
      </c>
      <c r="AR15" s="208">
        <v>15</v>
      </c>
      <c r="AS15" s="208">
        <v>15</v>
      </c>
      <c r="AT15" s="208">
        <v>15</v>
      </c>
      <c r="AU15" s="208">
        <v>15</v>
      </c>
      <c r="AV15" s="208">
        <v>15</v>
      </c>
      <c r="AW15" s="208">
        <v>15</v>
      </c>
      <c r="AX15" s="208">
        <v>15</v>
      </c>
      <c r="AY15" s="177">
        <f t="shared" si="3"/>
        <v>584</v>
      </c>
      <c r="AZ15" s="170">
        <f t="shared" si="4"/>
        <v>44</v>
      </c>
      <c r="BA15" s="173">
        <f t="shared" si="5"/>
        <v>44</v>
      </c>
      <c r="BB15" s="174">
        <f t="shared" si="6"/>
        <v>1</v>
      </c>
      <c r="BC15" s="174">
        <f t="shared" si="7"/>
        <v>3</v>
      </c>
      <c r="BD15" s="174">
        <f t="shared" si="8"/>
        <v>5</v>
      </c>
      <c r="BE15" s="174">
        <f t="shared" si="9"/>
        <v>5</v>
      </c>
      <c r="BF15" s="174">
        <f t="shared" si="10"/>
        <v>15</v>
      </c>
      <c r="BG15" s="174">
        <f t="shared" si="11"/>
        <v>15</v>
      </c>
      <c r="BH15" s="174">
        <f t="shared" si="12"/>
        <v>15</v>
      </c>
      <c r="BI15" s="174">
        <f t="shared" si="13"/>
        <v>15</v>
      </c>
      <c r="BJ15" s="174">
        <f t="shared" si="14"/>
        <v>15</v>
      </c>
      <c r="BK15" s="174">
        <f t="shared" si="15"/>
        <v>15</v>
      </c>
      <c r="BL15" s="174">
        <f t="shared" si="16"/>
        <v>15</v>
      </c>
      <c r="BM15" s="174">
        <f t="shared" si="17"/>
        <v>15</v>
      </c>
      <c r="BN15" s="174">
        <f t="shared" si="18"/>
        <v>15</v>
      </c>
      <c r="BO15" s="174">
        <f t="shared" si="19"/>
        <v>15</v>
      </c>
      <c r="BP15" s="174">
        <f t="shared" si="20"/>
        <v>15</v>
      </c>
      <c r="BQ15" s="174">
        <f t="shared" si="21"/>
        <v>15</v>
      </c>
      <c r="BR15" s="174">
        <f t="shared" si="22"/>
        <v>15</v>
      </c>
      <c r="BS15" s="174">
        <f t="shared" si="23"/>
        <v>15</v>
      </c>
      <c r="BT15" s="174">
        <f t="shared" si="24"/>
        <v>15</v>
      </c>
      <c r="BU15" s="174">
        <f t="shared" si="25"/>
        <v>15</v>
      </c>
      <c r="BV15" s="174">
        <f t="shared" si="26"/>
        <v>15</v>
      </c>
      <c r="BW15" s="174">
        <f t="shared" si="27"/>
        <v>15</v>
      </c>
      <c r="BX15" s="174">
        <f t="shared" si="28"/>
        <v>15</v>
      </c>
      <c r="BY15" s="174">
        <f t="shared" si="29"/>
        <v>15</v>
      </c>
      <c r="BZ15" s="174">
        <f t="shared" si="30"/>
        <v>15</v>
      </c>
      <c r="CA15" s="174">
        <f t="shared" si="31"/>
        <v>15</v>
      </c>
      <c r="CB15" s="174">
        <f t="shared" si="32"/>
        <v>15</v>
      </c>
      <c r="CC15" s="174">
        <f t="shared" si="33"/>
        <v>15</v>
      </c>
      <c r="CD15" s="174" t="e">
        <f>SMALL($I15:$AX15,#REF!)</f>
        <v>#REF!</v>
      </c>
      <c r="CE15" s="174">
        <f t="shared" si="34"/>
        <v>15</v>
      </c>
      <c r="CF15" s="174">
        <f t="shared" si="35"/>
        <v>15</v>
      </c>
      <c r="CG15" s="174">
        <f t="shared" si="36"/>
        <v>15</v>
      </c>
      <c r="CH15" s="174">
        <f t="shared" si="37"/>
        <v>15</v>
      </c>
      <c r="CI15" s="174">
        <f t="shared" si="38"/>
        <v>15</v>
      </c>
      <c r="CJ15" s="174">
        <f t="shared" si="39"/>
        <v>15</v>
      </c>
      <c r="CK15" s="174">
        <f t="shared" si="40"/>
        <v>15</v>
      </c>
      <c r="CL15" s="174">
        <f t="shared" si="41"/>
        <v>15</v>
      </c>
      <c r="CM15" s="174">
        <f t="shared" si="42"/>
        <v>15</v>
      </c>
      <c r="CN15" s="174">
        <f t="shared" si="43"/>
        <v>15</v>
      </c>
      <c r="CO15" s="174">
        <f t="shared" si="44"/>
        <v>15</v>
      </c>
      <c r="CP15" s="174">
        <f t="shared" si="45"/>
        <v>15</v>
      </c>
      <c r="CQ15" s="174">
        <f t="shared" si="46"/>
        <v>15</v>
      </c>
      <c r="CR15" s="174"/>
      <c r="CS15" s="175"/>
      <c r="CT15" s="175">
        <f t="shared" si="47"/>
        <v>15</v>
      </c>
      <c r="CU15" s="175" t="e">
        <f t="shared" si="48"/>
        <v>#NUM!</v>
      </c>
      <c r="CV15" s="175" t="e">
        <f>SMALL($I15:$AX15,#REF!)</f>
        <v>#REF!</v>
      </c>
      <c r="CW15" s="175" t="e">
        <f t="shared" si="49"/>
        <v>#VALUE!</v>
      </c>
      <c r="CX15" s="175" t="e">
        <f t="shared" si="50"/>
        <v>#NUM!</v>
      </c>
      <c r="CY15" s="175" t="e">
        <f t="shared" si="51"/>
        <v>#NUM!</v>
      </c>
      <c r="CZ15" s="175" t="e">
        <f>SMALL($I15:$AX15,#REF!)</f>
        <v>#REF!</v>
      </c>
      <c r="DA15" s="175" t="e">
        <f>SMALL($I15:$AX15,#REF!)</f>
        <v>#REF!</v>
      </c>
      <c r="DB15" s="175" t="e">
        <f>SMALL($I15:$AX15,#REF!)</f>
        <v>#REF!</v>
      </c>
      <c r="DC15" s="175" t="e">
        <f t="shared" si="52"/>
        <v>#NUM!</v>
      </c>
      <c r="DD15" s="175" t="e">
        <f t="shared" si="53"/>
        <v>#NUM!</v>
      </c>
      <c r="DE15" s="175" t="e">
        <f t="shared" si="54"/>
        <v>#NUM!</v>
      </c>
      <c r="DF15" s="175" t="e">
        <f t="shared" si="55"/>
        <v>#NUM!</v>
      </c>
      <c r="DG15" s="175" t="e">
        <f t="shared" si="56"/>
        <v>#NUM!</v>
      </c>
      <c r="DH15" s="175"/>
      <c r="DI15" s="175"/>
      <c r="DJ15" s="175"/>
      <c r="DK15" s="175"/>
    </row>
    <row r="16" spans="1:115" s="176" customFormat="1" ht="16.5" customHeight="1">
      <c r="A16" s="166">
        <f t="shared" si="57"/>
        <v>6</v>
      </c>
      <c r="B16" s="167">
        <f t="shared" si="2"/>
        <v>46</v>
      </c>
      <c r="C16" s="167"/>
      <c r="D16" s="168"/>
      <c r="E16" s="169" t="s">
        <v>129</v>
      </c>
      <c r="F16" s="256"/>
      <c r="G16" s="171"/>
      <c r="H16" s="260"/>
      <c r="I16" s="208">
        <v>4</v>
      </c>
      <c r="J16" s="208">
        <v>15</v>
      </c>
      <c r="K16" s="208">
        <v>15</v>
      </c>
      <c r="L16" s="208">
        <v>3</v>
      </c>
      <c r="M16" s="208">
        <v>15</v>
      </c>
      <c r="N16" s="208">
        <v>15</v>
      </c>
      <c r="O16" s="208">
        <v>15</v>
      </c>
      <c r="P16" s="208">
        <v>15</v>
      </c>
      <c r="Q16" s="208">
        <v>7</v>
      </c>
      <c r="R16" s="208">
        <v>2</v>
      </c>
      <c r="S16" s="208">
        <v>15</v>
      </c>
      <c r="T16" s="208">
        <v>15</v>
      </c>
      <c r="U16" s="208">
        <v>15</v>
      </c>
      <c r="V16" s="208">
        <v>15</v>
      </c>
      <c r="W16" s="208">
        <v>15</v>
      </c>
      <c r="X16" s="208">
        <v>15</v>
      </c>
      <c r="Y16" s="208">
        <v>15</v>
      </c>
      <c r="Z16" s="208">
        <v>15</v>
      </c>
      <c r="AA16" s="208">
        <v>15</v>
      </c>
      <c r="AB16" s="208">
        <v>15</v>
      </c>
      <c r="AC16" s="208">
        <v>15</v>
      </c>
      <c r="AD16" s="208">
        <v>15</v>
      </c>
      <c r="AE16" s="208">
        <v>15</v>
      </c>
      <c r="AF16" s="208">
        <v>15</v>
      </c>
      <c r="AG16" s="208">
        <v>15</v>
      </c>
      <c r="AH16" s="208">
        <v>15</v>
      </c>
      <c r="AI16" s="208">
        <v>15</v>
      </c>
      <c r="AJ16" s="208">
        <v>15</v>
      </c>
      <c r="AK16" s="208">
        <v>15</v>
      </c>
      <c r="AL16" s="208">
        <v>15</v>
      </c>
      <c r="AM16" s="208">
        <v>15</v>
      </c>
      <c r="AN16" s="208">
        <v>15</v>
      </c>
      <c r="AO16" s="208">
        <v>15</v>
      </c>
      <c r="AP16" s="208">
        <v>15</v>
      </c>
      <c r="AQ16" s="208">
        <v>15</v>
      </c>
      <c r="AR16" s="208">
        <v>15</v>
      </c>
      <c r="AS16" s="208">
        <v>15</v>
      </c>
      <c r="AT16" s="208">
        <v>15</v>
      </c>
      <c r="AU16" s="208">
        <v>15</v>
      </c>
      <c r="AV16" s="208">
        <v>15</v>
      </c>
      <c r="AW16" s="208">
        <v>15</v>
      </c>
      <c r="AX16" s="208">
        <v>15</v>
      </c>
      <c r="AY16" s="177">
        <f t="shared" si="3"/>
        <v>586</v>
      </c>
      <c r="AZ16" s="215">
        <f t="shared" si="4"/>
        <v>46</v>
      </c>
      <c r="BA16" s="173">
        <f t="shared" si="5"/>
        <v>46</v>
      </c>
      <c r="BB16" s="174">
        <f t="shared" si="6"/>
        <v>2</v>
      </c>
      <c r="BC16" s="174">
        <f t="shared" si="7"/>
        <v>3</v>
      </c>
      <c r="BD16" s="174">
        <f t="shared" si="8"/>
        <v>4</v>
      </c>
      <c r="BE16" s="174">
        <f t="shared" si="9"/>
        <v>7</v>
      </c>
      <c r="BF16" s="174">
        <f t="shared" si="10"/>
        <v>15</v>
      </c>
      <c r="BG16" s="174">
        <f t="shared" si="11"/>
        <v>15</v>
      </c>
      <c r="BH16" s="174">
        <f t="shared" si="12"/>
        <v>15</v>
      </c>
      <c r="BI16" s="174">
        <f t="shared" si="13"/>
        <v>15</v>
      </c>
      <c r="BJ16" s="174">
        <f t="shared" si="14"/>
        <v>15</v>
      </c>
      <c r="BK16" s="174">
        <f t="shared" si="15"/>
        <v>15</v>
      </c>
      <c r="BL16" s="174">
        <f t="shared" si="16"/>
        <v>15</v>
      </c>
      <c r="BM16" s="174">
        <f t="shared" si="17"/>
        <v>15</v>
      </c>
      <c r="BN16" s="174">
        <f t="shared" si="18"/>
        <v>15</v>
      </c>
      <c r="BO16" s="174">
        <f t="shared" si="19"/>
        <v>15</v>
      </c>
      <c r="BP16" s="174">
        <f t="shared" si="20"/>
        <v>15</v>
      </c>
      <c r="BQ16" s="174">
        <f t="shared" si="21"/>
        <v>15</v>
      </c>
      <c r="BR16" s="174">
        <f t="shared" si="22"/>
        <v>15</v>
      </c>
      <c r="BS16" s="174">
        <f t="shared" si="23"/>
        <v>15</v>
      </c>
      <c r="BT16" s="174">
        <f t="shared" si="24"/>
        <v>15</v>
      </c>
      <c r="BU16" s="174">
        <f t="shared" si="25"/>
        <v>15</v>
      </c>
      <c r="BV16" s="174">
        <f t="shared" si="26"/>
        <v>15</v>
      </c>
      <c r="BW16" s="174">
        <f t="shared" si="27"/>
        <v>15</v>
      </c>
      <c r="BX16" s="174">
        <f t="shared" si="28"/>
        <v>15</v>
      </c>
      <c r="BY16" s="174">
        <f t="shared" si="29"/>
        <v>15</v>
      </c>
      <c r="BZ16" s="174">
        <f t="shared" si="30"/>
        <v>15</v>
      </c>
      <c r="CA16" s="174">
        <f t="shared" si="31"/>
        <v>15</v>
      </c>
      <c r="CB16" s="174">
        <f t="shared" si="32"/>
        <v>15</v>
      </c>
      <c r="CC16" s="174">
        <f t="shared" si="33"/>
        <v>15</v>
      </c>
      <c r="CD16" s="174" t="e">
        <f>SMALL($I16:$AX16,#REF!)</f>
        <v>#REF!</v>
      </c>
      <c r="CE16" s="174">
        <f t="shared" si="34"/>
        <v>15</v>
      </c>
      <c r="CF16" s="174">
        <f t="shared" si="35"/>
        <v>15</v>
      </c>
      <c r="CG16" s="174">
        <f t="shared" si="36"/>
        <v>15</v>
      </c>
      <c r="CH16" s="174">
        <f t="shared" si="37"/>
        <v>15</v>
      </c>
      <c r="CI16" s="174">
        <f t="shared" si="38"/>
        <v>15</v>
      </c>
      <c r="CJ16" s="174">
        <f t="shared" si="39"/>
        <v>15</v>
      </c>
      <c r="CK16" s="174">
        <f t="shared" si="40"/>
        <v>15</v>
      </c>
      <c r="CL16" s="174">
        <f t="shared" si="41"/>
        <v>15</v>
      </c>
      <c r="CM16" s="174">
        <f t="shared" si="42"/>
        <v>15</v>
      </c>
      <c r="CN16" s="174">
        <f t="shared" si="43"/>
        <v>15</v>
      </c>
      <c r="CO16" s="174">
        <f t="shared" si="44"/>
        <v>15</v>
      </c>
      <c r="CP16" s="174">
        <f t="shared" si="45"/>
        <v>15</v>
      </c>
      <c r="CQ16" s="174">
        <f t="shared" si="46"/>
        <v>15</v>
      </c>
      <c r="CR16" s="174"/>
      <c r="CS16" s="175"/>
      <c r="CT16" s="175">
        <f t="shared" si="47"/>
        <v>15</v>
      </c>
      <c r="CU16" s="175" t="e">
        <f t="shared" si="48"/>
        <v>#NUM!</v>
      </c>
      <c r="CV16" s="175" t="e">
        <f>SMALL($I16:$AX16,#REF!)</f>
        <v>#REF!</v>
      </c>
      <c r="CW16" s="175" t="e">
        <f t="shared" si="49"/>
        <v>#VALUE!</v>
      </c>
      <c r="CX16" s="175" t="e">
        <f t="shared" si="50"/>
        <v>#NUM!</v>
      </c>
      <c r="CY16" s="175" t="e">
        <f t="shared" si="51"/>
        <v>#NUM!</v>
      </c>
      <c r="CZ16" s="175" t="e">
        <f>SMALL($I16:$AX16,#REF!)</f>
        <v>#REF!</v>
      </c>
      <c r="DA16" s="175" t="e">
        <f>SMALL($I16:$AX16,#REF!)</f>
        <v>#REF!</v>
      </c>
      <c r="DB16" s="175" t="e">
        <f>SMALL($I16:$AX16,#REF!)</f>
        <v>#REF!</v>
      </c>
      <c r="DC16" s="175" t="e">
        <f t="shared" si="52"/>
        <v>#NUM!</v>
      </c>
      <c r="DD16" s="175" t="e">
        <f t="shared" si="53"/>
        <v>#NUM!</v>
      </c>
      <c r="DE16" s="175" t="e">
        <f t="shared" si="54"/>
        <v>#NUM!</v>
      </c>
      <c r="DF16" s="175" t="e">
        <f t="shared" si="55"/>
        <v>#NUM!</v>
      </c>
      <c r="DG16" s="175" t="e">
        <f t="shared" si="56"/>
        <v>#NUM!</v>
      </c>
      <c r="DH16" s="175"/>
      <c r="DI16" s="175"/>
      <c r="DJ16" s="175"/>
      <c r="DK16" s="175"/>
    </row>
    <row r="17" spans="1:115" s="176" customFormat="1" ht="16.5" customHeight="1">
      <c r="A17" s="166">
        <f t="shared" si="57"/>
        <v>7</v>
      </c>
      <c r="B17" s="167">
        <f t="shared" si="2"/>
        <v>52</v>
      </c>
      <c r="C17" s="167">
        <v>135</v>
      </c>
      <c r="D17" s="214"/>
      <c r="E17" s="169" t="s">
        <v>29</v>
      </c>
      <c r="F17" s="256"/>
      <c r="G17" s="250"/>
      <c r="H17" s="208"/>
      <c r="I17" s="208">
        <v>1</v>
      </c>
      <c r="J17" s="208">
        <v>15</v>
      </c>
      <c r="K17" s="208">
        <v>15</v>
      </c>
      <c r="L17" s="208">
        <v>15</v>
      </c>
      <c r="M17" s="208">
        <v>15</v>
      </c>
      <c r="N17" s="208">
        <v>15</v>
      </c>
      <c r="O17" s="208">
        <v>3</v>
      </c>
      <c r="P17" s="208">
        <v>15</v>
      </c>
      <c r="Q17" s="208">
        <v>3</v>
      </c>
      <c r="R17" s="208">
        <v>15</v>
      </c>
      <c r="S17" s="208">
        <v>15</v>
      </c>
      <c r="T17" s="208">
        <v>15</v>
      </c>
      <c r="U17" s="208">
        <v>15</v>
      </c>
      <c r="V17" s="208">
        <v>15</v>
      </c>
      <c r="W17" s="208">
        <v>15</v>
      </c>
      <c r="X17" s="208">
        <v>15</v>
      </c>
      <c r="Y17" s="208">
        <v>15</v>
      </c>
      <c r="Z17" s="208">
        <v>15</v>
      </c>
      <c r="AA17" s="208">
        <v>15</v>
      </c>
      <c r="AB17" s="208">
        <v>15</v>
      </c>
      <c r="AC17" s="208">
        <v>15</v>
      </c>
      <c r="AD17" s="208">
        <v>15</v>
      </c>
      <c r="AE17" s="208">
        <v>15</v>
      </c>
      <c r="AF17" s="208">
        <v>15</v>
      </c>
      <c r="AG17" s="208">
        <v>15</v>
      </c>
      <c r="AH17" s="208">
        <v>15</v>
      </c>
      <c r="AI17" s="208">
        <v>15</v>
      </c>
      <c r="AJ17" s="208">
        <v>15</v>
      </c>
      <c r="AK17" s="208">
        <v>15</v>
      </c>
      <c r="AL17" s="208">
        <v>15</v>
      </c>
      <c r="AM17" s="208">
        <v>15</v>
      </c>
      <c r="AN17" s="208">
        <v>15</v>
      </c>
      <c r="AO17" s="208">
        <v>15</v>
      </c>
      <c r="AP17" s="208">
        <v>15</v>
      </c>
      <c r="AQ17" s="208">
        <v>15</v>
      </c>
      <c r="AR17" s="208">
        <v>15</v>
      </c>
      <c r="AS17" s="208">
        <v>15</v>
      </c>
      <c r="AT17" s="208">
        <v>15</v>
      </c>
      <c r="AU17" s="208">
        <v>15</v>
      </c>
      <c r="AV17" s="208">
        <v>15</v>
      </c>
      <c r="AW17" s="208">
        <v>15</v>
      </c>
      <c r="AX17" s="208">
        <v>15</v>
      </c>
      <c r="AY17" s="177">
        <f t="shared" si="3"/>
        <v>592</v>
      </c>
      <c r="AZ17" s="170">
        <f t="shared" si="4"/>
        <v>52</v>
      </c>
      <c r="BA17" s="173">
        <f t="shared" si="5"/>
        <v>52</v>
      </c>
      <c r="BB17" s="174">
        <f t="shared" si="6"/>
        <v>1</v>
      </c>
      <c r="BC17" s="174">
        <f t="shared" si="7"/>
        <v>3</v>
      </c>
      <c r="BD17" s="174">
        <f t="shared" si="8"/>
        <v>3</v>
      </c>
      <c r="BE17" s="174">
        <f t="shared" si="9"/>
        <v>15</v>
      </c>
      <c r="BF17" s="174">
        <f t="shared" si="10"/>
        <v>15</v>
      </c>
      <c r="BG17" s="174">
        <f t="shared" si="11"/>
        <v>15</v>
      </c>
      <c r="BH17" s="174">
        <f t="shared" si="12"/>
        <v>15</v>
      </c>
      <c r="BI17" s="174">
        <f t="shared" si="13"/>
        <v>15</v>
      </c>
      <c r="BJ17" s="174">
        <f t="shared" si="14"/>
        <v>15</v>
      </c>
      <c r="BK17" s="174">
        <f t="shared" si="15"/>
        <v>15</v>
      </c>
      <c r="BL17" s="174">
        <f t="shared" si="16"/>
        <v>15</v>
      </c>
      <c r="BM17" s="174">
        <f t="shared" si="17"/>
        <v>15</v>
      </c>
      <c r="BN17" s="174">
        <f t="shared" si="18"/>
        <v>15</v>
      </c>
      <c r="BO17" s="174">
        <f t="shared" si="19"/>
        <v>15</v>
      </c>
      <c r="BP17" s="174">
        <f t="shared" si="20"/>
        <v>15</v>
      </c>
      <c r="BQ17" s="174">
        <f t="shared" si="21"/>
        <v>15</v>
      </c>
      <c r="BR17" s="174">
        <f t="shared" si="22"/>
        <v>15</v>
      </c>
      <c r="BS17" s="174">
        <f t="shared" si="23"/>
        <v>15</v>
      </c>
      <c r="BT17" s="174">
        <f t="shared" si="24"/>
        <v>15</v>
      </c>
      <c r="BU17" s="174">
        <f t="shared" si="25"/>
        <v>15</v>
      </c>
      <c r="BV17" s="174">
        <f t="shared" si="26"/>
        <v>15</v>
      </c>
      <c r="BW17" s="174">
        <f t="shared" si="27"/>
        <v>15</v>
      </c>
      <c r="BX17" s="174">
        <f t="shared" si="28"/>
        <v>15</v>
      </c>
      <c r="BY17" s="174">
        <f t="shared" si="29"/>
        <v>15</v>
      </c>
      <c r="BZ17" s="174">
        <f t="shared" si="30"/>
        <v>15</v>
      </c>
      <c r="CA17" s="174">
        <f t="shared" si="31"/>
        <v>15</v>
      </c>
      <c r="CB17" s="174">
        <f t="shared" si="32"/>
        <v>15</v>
      </c>
      <c r="CC17" s="174">
        <f t="shared" si="33"/>
        <v>15</v>
      </c>
      <c r="CD17" s="174" t="e">
        <f>SMALL($I17:$AX17,#REF!)</f>
        <v>#REF!</v>
      </c>
      <c r="CE17" s="174">
        <f t="shared" si="34"/>
        <v>15</v>
      </c>
      <c r="CF17" s="174">
        <f t="shared" si="35"/>
        <v>15</v>
      </c>
      <c r="CG17" s="174">
        <f t="shared" si="36"/>
        <v>15</v>
      </c>
      <c r="CH17" s="174">
        <f t="shared" si="37"/>
        <v>15</v>
      </c>
      <c r="CI17" s="174">
        <f t="shared" si="38"/>
        <v>15</v>
      </c>
      <c r="CJ17" s="174">
        <f t="shared" si="39"/>
        <v>15</v>
      </c>
      <c r="CK17" s="174">
        <f t="shared" si="40"/>
        <v>15</v>
      </c>
      <c r="CL17" s="174">
        <f t="shared" si="41"/>
        <v>15</v>
      </c>
      <c r="CM17" s="174">
        <f t="shared" si="42"/>
        <v>15</v>
      </c>
      <c r="CN17" s="174">
        <f t="shared" si="43"/>
        <v>15</v>
      </c>
      <c r="CO17" s="174">
        <f t="shared" si="44"/>
        <v>15</v>
      </c>
      <c r="CP17" s="174">
        <f t="shared" si="45"/>
        <v>15</v>
      </c>
      <c r="CQ17" s="174">
        <f t="shared" si="46"/>
        <v>15</v>
      </c>
      <c r="CR17" s="174"/>
      <c r="CS17" s="175"/>
      <c r="CT17" s="175">
        <f t="shared" si="47"/>
        <v>15</v>
      </c>
      <c r="CU17" s="175" t="e">
        <f t="shared" si="48"/>
        <v>#NUM!</v>
      </c>
      <c r="CV17" s="175" t="e">
        <f>SMALL($I17:$AX17,#REF!)</f>
        <v>#REF!</v>
      </c>
      <c r="CW17" s="175" t="e">
        <f t="shared" si="49"/>
        <v>#VALUE!</v>
      </c>
      <c r="CX17" s="175" t="e">
        <f t="shared" si="50"/>
        <v>#NUM!</v>
      </c>
      <c r="CY17" s="175" t="e">
        <f t="shared" si="51"/>
        <v>#NUM!</v>
      </c>
      <c r="CZ17" s="175" t="e">
        <f>SMALL($I17:$AX17,#REF!)</f>
        <v>#REF!</v>
      </c>
      <c r="DA17" s="175" t="e">
        <f>SMALL($I17:$AX17,#REF!)</f>
        <v>#REF!</v>
      </c>
      <c r="DB17" s="175" t="e">
        <f>SMALL($I17:$AX17,#REF!)</f>
        <v>#REF!</v>
      </c>
      <c r="DC17" s="175" t="e">
        <f t="shared" si="52"/>
        <v>#NUM!</v>
      </c>
      <c r="DD17" s="175" t="e">
        <f t="shared" si="53"/>
        <v>#NUM!</v>
      </c>
      <c r="DE17" s="175" t="e">
        <f t="shared" si="54"/>
        <v>#NUM!</v>
      </c>
      <c r="DF17" s="175" t="e">
        <f t="shared" si="55"/>
        <v>#NUM!</v>
      </c>
      <c r="DG17" s="175" t="e">
        <f t="shared" si="56"/>
        <v>#NUM!</v>
      </c>
      <c r="DH17" s="175"/>
      <c r="DI17" s="175"/>
      <c r="DJ17" s="175"/>
      <c r="DK17" s="175"/>
    </row>
    <row r="18" spans="1:115" s="176" customFormat="1" ht="16.5" customHeight="1">
      <c r="A18" s="166">
        <f t="shared" si="57"/>
        <v>8</v>
      </c>
      <c r="B18" s="167">
        <f t="shared" si="2"/>
        <v>59</v>
      </c>
      <c r="C18" s="167">
        <v>152</v>
      </c>
      <c r="D18" s="214"/>
      <c r="E18" s="169" t="s">
        <v>148</v>
      </c>
      <c r="F18" s="169"/>
      <c r="G18" s="171"/>
      <c r="H18" s="208"/>
      <c r="I18" s="208">
        <v>15</v>
      </c>
      <c r="J18" s="208">
        <v>15</v>
      </c>
      <c r="K18" s="208">
        <v>15</v>
      </c>
      <c r="L18" s="208">
        <v>2</v>
      </c>
      <c r="M18" s="208">
        <v>15</v>
      </c>
      <c r="N18" s="208">
        <v>3</v>
      </c>
      <c r="O18" s="208">
        <v>9</v>
      </c>
      <c r="P18" s="208">
        <v>15</v>
      </c>
      <c r="Q18" s="208">
        <v>15</v>
      </c>
      <c r="R18" s="208">
        <v>15</v>
      </c>
      <c r="S18" s="208">
        <v>15</v>
      </c>
      <c r="T18" s="208">
        <v>15</v>
      </c>
      <c r="U18" s="208">
        <v>15</v>
      </c>
      <c r="V18" s="208">
        <v>15</v>
      </c>
      <c r="W18" s="208">
        <v>15</v>
      </c>
      <c r="X18" s="208">
        <v>15</v>
      </c>
      <c r="Y18" s="208">
        <v>15</v>
      </c>
      <c r="Z18" s="208">
        <v>15</v>
      </c>
      <c r="AA18" s="208">
        <v>15</v>
      </c>
      <c r="AB18" s="208">
        <v>15</v>
      </c>
      <c r="AC18" s="208">
        <v>15</v>
      </c>
      <c r="AD18" s="208">
        <v>15</v>
      </c>
      <c r="AE18" s="208">
        <v>15</v>
      </c>
      <c r="AF18" s="208">
        <v>15</v>
      </c>
      <c r="AG18" s="208">
        <v>15</v>
      </c>
      <c r="AH18" s="208">
        <v>15</v>
      </c>
      <c r="AI18" s="208">
        <v>15</v>
      </c>
      <c r="AJ18" s="208">
        <v>15</v>
      </c>
      <c r="AK18" s="208">
        <v>15</v>
      </c>
      <c r="AL18" s="208">
        <v>15</v>
      </c>
      <c r="AM18" s="208">
        <v>15</v>
      </c>
      <c r="AN18" s="208">
        <v>15</v>
      </c>
      <c r="AO18" s="208">
        <v>15</v>
      </c>
      <c r="AP18" s="208">
        <v>15</v>
      </c>
      <c r="AQ18" s="208">
        <v>15</v>
      </c>
      <c r="AR18" s="208">
        <v>15</v>
      </c>
      <c r="AS18" s="208">
        <v>15</v>
      </c>
      <c r="AT18" s="208">
        <v>15</v>
      </c>
      <c r="AU18" s="208">
        <v>15</v>
      </c>
      <c r="AV18" s="208">
        <v>15</v>
      </c>
      <c r="AW18" s="208">
        <v>15</v>
      </c>
      <c r="AX18" s="208">
        <v>15</v>
      </c>
      <c r="AY18" s="177">
        <f t="shared" si="3"/>
        <v>599</v>
      </c>
      <c r="AZ18" s="170">
        <f t="shared" si="4"/>
        <v>59</v>
      </c>
      <c r="BA18" s="173">
        <f t="shared" si="5"/>
        <v>59</v>
      </c>
      <c r="BB18" s="174">
        <f t="shared" si="6"/>
        <v>2</v>
      </c>
      <c r="BC18" s="174">
        <f t="shared" si="7"/>
        <v>3</v>
      </c>
      <c r="BD18" s="174">
        <f t="shared" si="8"/>
        <v>9</v>
      </c>
      <c r="BE18" s="174">
        <f t="shared" si="9"/>
        <v>15</v>
      </c>
      <c r="BF18" s="174">
        <f t="shared" si="10"/>
        <v>15</v>
      </c>
      <c r="BG18" s="174">
        <f t="shared" si="11"/>
        <v>15</v>
      </c>
      <c r="BH18" s="174">
        <f t="shared" si="12"/>
        <v>15</v>
      </c>
      <c r="BI18" s="174">
        <f t="shared" si="13"/>
        <v>15</v>
      </c>
      <c r="BJ18" s="174">
        <f t="shared" si="14"/>
        <v>15</v>
      </c>
      <c r="BK18" s="174">
        <f t="shared" si="15"/>
        <v>15</v>
      </c>
      <c r="BL18" s="174">
        <f t="shared" si="16"/>
        <v>15</v>
      </c>
      <c r="BM18" s="174">
        <f t="shared" si="17"/>
        <v>15</v>
      </c>
      <c r="BN18" s="174">
        <f t="shared" si="18"/>
        <v>15</v>
      </c>
      <c r="BO18" s="174">
        <f t="shared" si="19"/>
        <v>15</v>
      </c>
      <c r="BP18" s="174">
        <f t="shared" si="20"/>
        <v>15</v>
      </c>
      <c r="BQ18" s="174">
        <f t="shared" si="21"/>
        <v>15</v>
      </c>
      <c r="BR18" s="174">
        <f t="shared" si="22"/>
        <v>15</v>
      </c>
      <c r="BS18" s="174">
        <f t="shared" si="23"/>
        <v>15</v>
      </c>
      <c r="BT18" s="174">
        <f t="shared" si="24"/>
        <v>15</v>
      </c>
      <c r="BU18" s="174">
        <f t="shared" si="25"/>
        <v>15</v>
      </c>
      <c r="BV18" s="174">
        <f t="shared" si="26"/>
        <v>15</v>
      </c>
      <c r="BW18" s="174">
        <f t="shared" si="27"/>
        <v>15</v>
      </c>
      <c r="BX18" s="174">
        <f t="shared" si="28"/>
        <v>15</v>
      </c>
      <c r="BY18" s="174">
        <f t="shared" si="29"/>
        <v>15</v>
      </c>
      <c r="BZ18" s="174">
        <f t="shared" si="30"/>
        <v>15</v>
      </c>
      <c r="CA18" s="174">
        <f t="shared" si="31"/>
        <v>15</v>
      </c>
      <c r="CB18" s="174">
        <f t="shared" si="32"/>
        <v>15</v>
      </c>
      <c r="CC18" s="174">
        <f t="shared" si="33"/>
        <v>15</v>
      </c>
      <c r="CD18" s="174" t="e">
        <f>SMALL($I18:$AX18,#REF!)</f>
        <v>#REF!</v>
      </c>
      <c r="CE18" s="174">
        <f t="shared" si="34"/>
        <v>15</v>
      </c>
      <c r="CF18" s="174">
        <f t="shared" si="35"/>
        <v>15</v>
      </c>
      <c r="CG18" s="174">
        <f t="shared" si="36"/>
        <v>15</v>
      </c>
      <c r="CH18" s="174">
        <f t="shared" si="37"/>
        <v>15</v>
      </c>
      <c r="CI18" s="174">
        <f t="shared" si="38"/>
        <v>15</v>
      </c>
      <c r="CJ18" s="174">
        <f t="shared" si="39"/>
        <v>15</v>
      </c>
      <c r="CK18" s="174">
        <f t="shared" si="40"/>
        <v>15</v>
      </c>
      <c r="CL18" s="174">
        <f t="shared" si="41"/>
        <v>15</v>
      </c>
      <c r="CM18" s="174">
        <f t="shared" si="42"/>
        <v>15</v>
      </c>
      <c r="CN18" s="174">
        <f t="shared" si="43"/>
        <v>15</v>
      </c>
      <c r="CO18" s="174">
        <f t="shared" si="44"/>
        <v>15</v>
      </c>
      <c r="CP18" s="174">
        <f t="shared" si="45"/>
        <v>15</v>
      </c>
      <c r="CQ18" s="174">
        <f t="shared" si="46"/>
        <v>15</v>
      </c>
      <c r="CR18" s="174"/>
      <c r="CS18" s="175"/>
      <c r="CT18" s="175">
        <f t="shared" si="47"/>
        <v>15</v>
      </c>
      <c r="CU18" s="175" t="e">
        <f t="shared" si="48"/>
        <v>#NUM!</v>
      </c>
      <c r="CV18" s="175" t="e">
        <f>SMALL($I18:$AX18,#REF!)</f>
        <v>#REF!</v>
      </c>
      <c r="CW18" s="175" t="e">
        <f t="shared" si="49"/>
        <v>#VALUE!</v>
      </c>
      <c r="CX18" s="175" t="e">
        <f t="shared" si="50"/>
        <v>#NUM!</v>
      </c>
      <c r="CY18" s="175" t="e">
        <f t="shared" si="51"/>
        <v>#NUM!</v>
      </c>
      <c r="CZ18" s="175" t="e">
        <f>SMALL($I18:$AX18,#REF!)</f>
        <v>#REF!</v>
      </c>
      <c r="DA18" s="175" t="e">
        <f>SMALL($I18:$AX18,#REF!)</f>
        <v>#REF!</v>
      </c>
      <c r="DB18" s="175" t="e">
        <f>SMALL($I18:$AX18,#REF!)</f>
        <v>#REF!</v>
      </c>
      <c r="DC18" s="175" t="e">
        <f t="shared" si="52"/>
        <v>#NUM!</v>
      </c>
      <c r="DD18" s="175" t="e">
        <f t="shared" si="53"/>
        <v>#NUM!</v>
      </c>
      <c r="DE18" s="175" t="e">
        <f t="shared" si="54"/>
        <v>#NUM!</v>
      </c>
      <c r="DF18" s="175" t="e">
        <f t="shared" si="55"/>
        <v>#NUM!</v>
      </c>
      <c r="DG18" s="175" t="e">
        <f t="shared" si="56"/>
        <v>#NUM!</v>
      </c>
      <c r="DH18" s="175"/>
      <c r="DI18" s="175"/>
      <c r="DJ18" s="175"/>
      <c r="DK18" s="175"/>
    </row>
    <row r="19" spans="1:115" s="176" customFormat="1" ht="16.5" customHeight="1">
      <c r="A19" s="166">
        <f t="shared" si="57"/>
        <v>9</v>
      </c>
      <c r="B19" s="167">
        <f t="shared" si="2"/>
        <v>62</v>
      </c>
      <c r="C19" s="167">
        <v>247</v>
      </c>
      <c r="D19" s="214" t="s">
        <v>90</v>
      </c>
      <c r="E19" s="169" t="s">
        <v>31</v>
      </c>
      <c r="F19" s="256"/>
      <c r="G19" s="250"/>
      <c r="H19" s="208"/>
      <c r="I19" s="208">
        <v>15</v>
      </c>
      <c r="J19" s="208">
        <v>1</v>
      </c>
      <c r="K19" s="208">
        <v>15</v>
      </c>
      <c r="L19" s="208">
        <v>15</v>
      </c>
      <c r="M19" s="208">
        <v>15</v>
      </c>
      <c r="N19" s="208">
        <v>15</v>
      </c>
      <c r="O19" s="208">
        <v>15</v>
      </c>
      <c r="P19" s="208">
        <v>1</v>
      </c>
      <c r="Q19" s="208">
        <v>15</v>
      </c>
      <c r="R19" s="208">
        <v>15</v>
      </c>
      <c r="S19" s="208">
        <v>15</v>
      </c>
      <c r="T19" s="208">
        <v>15</v>
      </c>
      <c r="U19" s="208">
        <v>15</v>
      </c>
      <c r="V19" s="208">
        <v>15</v>
      </c>
      <c r="W19" s="208">
        <v>15</v>
      </c>
      <c r="X19" s="208">
        <v>15</v>
      </c>
      <c r="Y19" s="208">
        <v>15</v>
      </c>
      <c r="Z19" s="208">
        <v>15</v>
      </c>
      <c r="AA19" s="208">
        <v>15</v>
      </c>
      <c r="AB19" s="208">
        <v>15</v>
      </c>
      <c r="AC19" s="208">
        <v>15</v>
      </c>
      <c r="AD19" s="208">
        <v>15</v>
      </c>
      <c r="AE19" s="208">
        <v>15</v>
      </c>
      <c r="AF19" s="208">
        <v>15</v>
      </c>
      <c r="AG19" s="208">
        <v>15</v>
      </c>
      <c r="AH19" s="208">
        <v>15</v>
      </c>
      <c r="AI19" s="208">
        <v>15</v>
      </c>
      <c r="AJ19" s="208">
        <v>15</v>
      </c>
      <c r="AK19" s="208">
        <v>15</v>
      </c>
      <c r="AL19" s="208">
        <v>15</v>
      </c>
      <c r="AM19" s="208">
        <v>15</v>
      </c>
      <c r="AN19" s="208">
        <v>15</v>
      </c>
      <c r="AO19" s="208">
        <v>15</v>
      </c>
      <c r="AP19" s="208">
        <v>15</v>
      </c>
      <c r="AQ19" s="208">
        <v>15</v>
      </c>
      <c r="AR19" s="208">
        <v>15</v>
      </c>
      <c r="AS19" s="208">
        <v>15</v>
      </c>
      <c r="AT19" s="208">
        <v>15</v>
      </c>
      <c r="AU19" s="208">
        <v>15</v>
      </c>
      <c r="AV19" s="208">
        <v>15</v>
      </c>
      <c r="AW19" s="208">
        <v>15</v>
      </c>
      <c r="AX19" s="208">
        <v>15</v>
      </c>
      <c r="AY19" s="177">
        <f t="shared" si="3"/>
        <v>602</v>
      </c>
      <c r="AZ19" s="170">
        <f t="shared" si="4"/>
        <v>62</v>
      </c>
      <c r="BA19" s="182">
        <f t="shared" si="5"/>
        <v>62</v>
      </c>
      <c r="BB19" s="174">
        <f t="shared" si="6"/>
        <v>1</v>
      </c>
      <c r="BC19" s="174">
        <f t="shared" si="7"/>
        <v>1</v>
      </c>
      <c r="BD19" s="174">
        <f t="shared" si="8"/>
        <v>15</v>
      </c>
      <c r="BE19" s="174">
        <f t="shared" si="9"/>
        <v>15</v>
      </c>
      <c r="BF19" s="174">
        <f t="shared" si="10"/>
        <v>15</v>
      </c>
      <c r="BG19" s="174">
        <f t="shared" si="11"/>
        <v>15</v>
      </c>
      <c r="BH19" s="174">
        <f t="shared" si="12"/>
        <v>15</v>
      </c>
      <c r="BI19" s="174">
        <f t="shared" si="13"/>
        <v>15</v>
      </c>
      <c r="BJ19" s="174">
        <f t="shared" si="14"/>
        <v>15</v>
      </c>
      <c r="BK19" s="174">
        <f t="shared" si="15"/>
        <v>15</v>
      </c>
      <c r="BL19" s="174">
        <f t="shared" si="16"/>
        <v>15</v>
      </c>
      <c r="BM19" s="174">
        <f t="shared" si="17"/>
        <v>15</v>
      </c>
      <c r="BN19" s="174">
        <f t="shared" si="18"/>
        <v>15</v>
      </c>
      <c r="BO19" s="174">
        <f t="shared" si="19"/>
        <v>15</v>
      </c>
      <c r="BP19" s="174">
        <f t="shared" si="20"/>
        <v>15</v>
      </c>
      <c r="BQ19" s="174">
        <f t="shared" si="21"/>
        <v>15</v>
      </c>
      <c r="BR19" s="174">
        <f t="shared" si="22"/>
        <v>15</v>
      </c>
      <c r="BS19" s="174">
        <f t="shared" si="23"/>
        <v>15</v>
      </c>
      <c r="BT19" s="174">
        <f t="shared" si="24"/>
        <v>15</v>
      </c>
      <c r="BU19" s="174">
        <f t="shared" si="25"/>
        <v>15</v>
      </c>
      <c r="BV19" s="174">
        <f t="shared" si="26"/>
        <v>15</v>
      </c>
      <c r="BW19" s="174">
        <f t="shared" si="27"/>
        <v>15</v>
      </c>
      <c r="BX19" s="174">
        <f t="shared" si="28"/>
        <v>15</v>
      </c>
      <c r="BY19" s="174">
        <f t="shared" si="29"/>
        <v>15</v>
      </c>
      <c r="BZ19" s="174">
        <f t="shared" si="30"/>
        <v>15</v>
      </c>
      <c r="CA19" s="174">
        <f t="shared" si="31"/>
        <v>15</v>
      </c>
      <c r="CB19" s="174">
        <f t="shared" si="32"/>
        <v>15</v>
      </c>
      <c r="CC19" s="174">
        <f t="shared" si="33"/>
        <v>15</v>
      </c>
      <c r="CD19" s="174" t="e">
        <f>SMALL($I19:$AX19,#REF!)</f>
        <v>#REF!</v>
      </c>
      <c r="CE19" s="174">
        <f t="shared" si="34"/>
        <v>15</v>
      </c>
      <c r="CF19" s="174">
        <f t="shared" si="35"/>
        <v>15</v>
      </c>
      <c r="CG19" s="174">
        <f t="shared" si="36"/>
        <v>15</v>
      </c>
      <c r="CH19" s="174">
        <f t="shared" si="37"/>
        <v>15</v>
      </c>
      <c r="CI19" s="174">
        <f t="shared" si="38"/>
        <v>15</v>
      </c>
      <c r="CJ19" s="174">
        <f t="shared" si="39"/>
        <v>15</v>
      </c>
      <c r="CK19" s="174">
        <f t="shared" si="40"/>
        <v>15</v>
      </c>
      <c r="CL19" s="174">
        <f t="shared" si="41"/>
        <v>15</v>
      </c>
      <c r="CM19" s="174">
        <f t="shared" si="42"/>
        <v>15</v>
      </c>
      <c r="CN19" s="174">
        <f t="shared" si="43"/>
        <v>15</v>
      </c>
      <c r="CO19" s="174">
        <f t="shared" si="44"/>
        <v>15</v>
      </c>
      <c r="CP19" s="174">
        <f t="shared" si="45"/>
        <v>15</v>
      </c>
      <c r="CQ19" s="174">
        <f t="shared" si="46"/>
        <v>15</v>
      </c>
      <c r="CR19" s="174"/>
      <c r="CS19" s="175"/>
      <c r="CT19" s="175">
        <f t="shared" si="47"/>
        <v>15</v>
      </c>
      <c r="CU19" s="175" t="e">
        <f t="shared" si="48"/>
        <v>#NUM!</v>
      </c>
      <c r="CV19" s="175" t="e">
        <f>SMALL($I19:$AX19,#REF!)</f>
        <v>#REF!</v>
      </c>
      <c r="CW19" s="175" t="e">
        <f t="shared" si="49"/>
        <v>#VALUE!</v>
      </c>
      <c r="CX19" s="175" t="e">
        <f t="shared" si="50"/>
        <v>#NUM!</v>
      </c>
      <c r="CY19" s="175" t="e">
        <f t="shared" si="51"/>
        <v>#NUM!</v>
      </c>
      <c r="CZ19" s="175" t="e">
        <f>SMALL($I19:$AX19,#REF!)</f>
        <v>#REF!</v>
      </c>
      <c r="DA19" s="175" t="e">
        <f>SMALL($I19:$AX19,#REF!)</f>
        <v>#REF!</v>
      </c>
      <c r="DB19" s="175" t="e">
        <f>SMALL($I19:$AX19,#REF!)</f>
        <v>#REF!</v>
      </c>
      <c r="DC19" s="175" t="e">
        <f t="shared" si="52"/>
        <v>#NUM!</v>
      </c>
      <c r="DD19" s="175" t="e">
        <f t="shared" si="53"/>
        <v>#NUM!</v>
      </c>
      <c r="DE19" s="175" t="e">
        <f t="shared" si="54"/>
        <v>#NUM!</v>
      </c>
      <c r="DF19" s="175" t="e">
        <f t="shared" si="55"/>
        <v>#NUM!</v>
      </c>
      <c r="DG19" s="175" t="e">
        <f t="shared" si="56"/>
        <v>#NUM!</v>
      </c>
      <c r="DH19" s="175"/>
      <c r="DI19" s="175"/>
      <c r="DJ19" s="175"/>
      <c r="DK19" s="175"/>
    </row>
    <row r="20" spans="1:115" s="176" customFormat="1" ht="16.5" customHeight="1">
      <c r="A20" s="166">
        <f t="shared" si="57"/>
        <v>10</v>
      </c>
      <c r="B20" s="167">
        <f t="shared" si="2"/>
        <v>67</v>
      </c>
      <c r="C20" s="167"/>
      <c r="D20" s="168"/>
      <c r="E20" s="169" t="s">
        <v>125</v>
      </c>
      <c r="F20" s="256"/>
      <c r="G20" s="250"/>
      <c r="H20" s="260"/>
      <c r="I20" s="208">
        <v>15</v>
      </c>
      <c r="J20" s="208">
        <v>15</v>
      </c>
      <c r="K20" s="208">
        <v>15</v>
      </c>
      <c r="L20" s="208">
        <v>15</v>
      </c>
      <c r="M20" s="208">
        <v>3</v>
      </c>
      <c r="N20" s="208">
        <v>15</v>
      </c>
      <c r="O20" s="208">
        <v>15</v>
      </c>
      <c r="P20" s="208">
        <v>15</v>
      </c>
      <c r="Q20" s="208">
        <v>4</v>
      </c>
      <c r="R20" s="208">
        <v>15</v>
      </c>
      <c r="S20" s="208">
        <v>15</v>
      </c>
      <c r="T20" s="208">
        <v>15</v>
      </c>
      <c r="U20" s="208">
        <v>15</v>
      </c>
      <c r="V20" s="208">
        <v>15</v>
      </c>
      <c r="W20" s="208">
        <v>15</v>
      </c>
      <c r="X20" s="208">
        <v>15</v>
      </c>
      <c r="Y20" s="208">
        <v>15</v>
      </c>
      <c r="Z20" s="208">
        <v>15</v>
      </c>
      <c r="AA20" s="208">
        <v>15</v>
      </c>
      <c r="AB20" s="208">
        <v>15</v>
      </c>
      <c r="AC20" s="208">
        <v>15</v>
      </c>
      <c r="AD20" s="208">
        <v>15</v>
      </c>
      <c r="AE20" s="208">
        <v>15</v>
      </c>
      <c r="AF20" s="208">
        <v>15</v>
      </c>
      <c r="AG20" s="208">
        <v>15</v>
      </c>
      <c r="AH20" s="208">
        <v>15</v>
      </c>
      <c r="AI20" s="208">
        <v>15</v>
      </c>
      <c r="AJ20" s="208">
        <v>15</v>
      </c>
      <c r="AK20" s="208">
        <v>15</v>
      </c>
      <c r="AL20" s="208">
        <v>15</v>
      </c>
      <c r="AM20" s="208">
        <v>15</v>
      </c>
      <c r="AN20" s="208">
        <v>15</v>
      </c>
      <c r="AO20" s="208">
        <v>15</v>
      </c>
      <c r="AP20" s="208">
        <v>15</v>
      </c>
      <c r="AQ20" s="208">
        <v>15</v>
      </c>
      <c r="AR20" s="208">
        <v>15</v>
      </c>
      <c r="AS20" s="208">
        <v>15</v>
      </c>
      <c r="AT20" s="208">
        <v>15</v>
      </c>
      <c r="AU20" s="208">
        <v>15</v>
      </c>
      <c r="AV20" s="208">
        <v>15</v>
      </c>
      <c r="AW20" s="208">
        <v>15</v>
      </c>
      <c r="AX20" s="208">
        <v>15</v>
      </c>
      <c r="AY20" s="177">
        <f t="shared" si="3"/>
        <v>607</v>
      </c>
      <c r="AZ20" s="170">
        <f t="shared" si="4"/>
        <v>67</v>
      </c>
      <c r="BA20" s="182">
        <f t="shared" si="5"/>
        <v>67</v>
      </c>
      <c r="BB20" s="174">
        <f t="shared" si="6"/>
        <v>3</v>
      </c>
      <c r="BC20" s="174">
        <f t="shared" si="7"/>
        <v>4</v>
      </c>
      <c r="BD20" s="174">
        <f t="shared" si="8"/>
        <v>15</v>
      </c>
      <c r="BE20" s="174">
        <f t="shared" si="9"/>
        <v>15</v>
      </c>
      <c r="BF20" s="174">
        <f t="shared" si="10"/>
        <v>15</v>
      </c>
      <c r="BG20" s="174">
        <f t="shared" si="11"/>
        <v>15</v>
      </c>
      <c r="BH20" s="174">
        <f t="shared" si="12"/>
        <v>15</v>
      </c>
      <c r="BI20" s="174">
        <f t="shared" si="13"/>
        <v>15</v>
      </c>
      <c r="BJ20" s="174">
        <f t="shared" si="14"/>
        <v>15</v>
      </c>
      <c r="BK20" s="174">
        <f t="shared" si="15"/>
        <v>15</v>
      </c>
      <c r="BL20" s="174">
        <f t="shared" si="16"/>
        <v>15</v>
      </c>
      <c r="BM20" s="174">
        <f t="shared" si="17"/>
        <v>15</v>
      </c>
      <c r="BN20" s="174">
        <f t="shared" si="18"/>
        <v>15</v>
      </c>
      <c r="BO20" s="174">
        <f t="shared" si="19"/>
        <v>15</v>
      </c>
      <c r="BP20" s="174">
        <f t="shared" si="20"/>
        <v>15</v>
      </c>
      <c r="BQ20" s="174">
        <f t="shared" si="21"/>
        <v>15</v>
      </c>
      <c r="BR20" s="174">
        <f t="shared" si="22"/>
        <v>15</v>
      </c>
      <c r="BS20" s="174">
        <f t="shared" si="23"/>
        <v>15</v>
      </c>
      <c r="BT20" s="174">
        <f t="shared" si="24"/>
        <v>15</v>
      </c>
      <c r="BU20" s="174">
        <f t="shared" si="25"/>
        <v>15</v>
      </c>
      <c r="BV20" s="174">
        <f t="shared" si="26"/>
        <v>15</v>
      </c>
      <c r="BW20" s="174">
        <f t="shared" si="27"/>
        <v>15</v>
      </c>
      <c r="BX20" s="174">
        <f t="shared" si="28"/>
        <v>15</v>
      </c>
      <c r="BY20" s="174">
        <f t="shared" si="29"/>
        <v>15</v>
      </c>
      <c r="BZ20" s="174">
        <f t="shared" si="30"/>
        <v>15</v>
      </c>
      <c r="CA20" s="174">
        <f t="shared" si="31"/>
        <v>15</v>
      </c>
      <c r="CB20" s="174">
        <f t="shared" si="32"/>
        <v>15</v>
      </c>
      <c r="CC20" s="174">
        <f t="shared" si="33"/>
        <v>15</v>
      </c>
      <c r="CD20" s="174" t="e">
        <f>SMALL($I20:$AX20,#REF!)</f>
        <v>#REF!</v>
      </c>
      <c r="CE20" s="174">
        <f t="shared" si="34"/>
        <v>15</v>
      </c>
      <c r="CF20" s="174">
        <f t="shared" si="35"/>
        <v>15</v>
      </c>
      <c r="CG20" s="174">
        <f t="shared" si="36"/>
        <v>15</v>
      </c>
      <c r="CH20" s="174">
        <f t="shared" si="37"/>
        <v>15</v>
      </c>
      <c r="CI20" s="174">
        <f t="shared" si="38"/>
        <v>15</v>
      </c>
      <c r="CJ20" s="174">
        <f t="shared" si="39"/>
        <v>15</v>
      </c>
      <c r="CK20" s="174">
        <f t="shared" si="40"/>
        <v>15</v>
      </c>
      <c r="CL20" s="174">
        <f t="shared" si="41"/>
        <v>15</v>
      </c>
      <c r="CM20" s="174">
        <f t="shared" si="42"/>
        <v>15</v>
      </c>
      <c r="CN20" s="174">
        <f t="shared" si="43"/>
        <v>15</v>
      </c>
      <c r="CO20" s="174">
        <f t="shared" si="44"/>
        <v>15</v>
      </c>
      <c r="CP20" s="174">
        <f t="shared" si="45"/>
        <v>15</v>
      </c>
      <c r="CQ20" s="174">
        <f t="shared" si="46"/>
        <v>15</v>
      </c>
      <c r="CR20" s="174"/>
      <c r="CS20" s="175"/>
      <c r="CT20" s="175">
        <f t="shared" si="47"/>
        <v>15</v>
      </c>
      <c r="CU20" s="175" t="e">
        <f t="shared" si="48"/>
        <v>#NUM!</v>
      </c>
      <c r="CV20" s="175" t="e">
        <f>SMALL($I20:$AX20,#REF!)</f>
        <v>#REF!</v>
      </c>
      <c r="CW20" s="175" t="e">
        <f t="shared" si="49"/>
        <v>#VALUE!</v>
      </c>
      <c r="CX20" s="175" t="e">
        <f t="shared" si="50"/>
        <v>#NUM!</v>
      </c>
      <c r="CY20" s="175" t="e">
        <f t="shared" si="51"/>
        <v>#NUM!</v>
      </c>
      <c r="CZ20" s="175" t="e">
        <f>SMALL($I20:$AX20,#REF!)</f>
        <v>#REF!</v>
      </c>
      <c r="DA20" s="175" t="e">
        <f>SMALL($I20:$AX20,#REF!)</f>
        <v>#REF!</v>
      </c>
      <c r="DB20" s="175" t="e">
        <f>SMALL($I20:$AX20,#REF!)</f>
        <v>#REF!</v>
      </c>
      <c r="DC20" s="175" t="e">
        <f t="shared" si="52"/>
        <v>#NUM!</v>
      </c>
      <c r="DD20" s="175" t="e">
        <f t="shared" si="53"/>
        <v>#NUM!</v>
      </c>
      <c r="DE20" s="175" t="e">
        <f t="shared" si="54"/>
        <v>#NUM!</v>
      </c>
      <c r="DF20" s="175" t="e">
        <f t="shared" si="55"/>
        <v>#NUM!</v>
      </c>
      <c r="DG20" s="175" t="e">
        <f t="shared" si="56"/>
        <v>#NUM!</v>
      </c>
      <c r="DH20" s="175"/>
      <c r="DI20" s="175"/>
      <c r="DJ20" s="175"/>
      <c r="DK20" s="175"/>
    </row>
    <row r="21" spans="1:115" s="176" customFormat="1" ht="16.5" customHeight="1">
      <c r="A21" s="166">
        <f t="shared" si="57"/>
        <v>11</v>
      </c>
      <c r="B21" s="167">
        <f t="shared" si="2"/>
        <v>77</v>
      </c>
      <c r="C21" s="167"/>
      <c r="D21" s="214" t="s">
        <v>12</v>
      </c>
      <c r="E21" s="169" t="s">
        <v>144</v>
      </c>
      <c r="F21" s="169"/>
      <c r="G21" s="171"/>
      <c r="H21" s="208"/>
      <c r="I21" s="208">
        <v>2</v>
      </c>
      <c r="J21" s="208">
        <v>15</v>
      </c>
      <c r="K21" s="208">
        <v>15</v>
      </c>
      <c r="L21" s="208">
        <v>15</v>
      </c>
      <c r="M21" s="208">
        <v>15</v>
      </c>
      <c r="N21" s="208">
        <v>15</v>
      </c>
      <c r="O21" s="208">
        <v>15</v>
      </c>
      <c r="P21" s="208">
        <v>15</v>
      </c>
      <c r="Q21" s="208">
        <v>15</v>
      </c>
      <c r="R21" s="208">
        <v>15</v>
      </c>
      <c r="S21" s="208">
        <v>15</v>
      </c>
      <c r="T21" s="208">
        <v>15</v>
      </c>
      <c r="U21" s="208">
        <v>15</v>
      </c>
      <c r="V21" s="208">
        <v>15</v>
      </c>
      <c r="W21" s="208">
        <v>15</v>
      </c>
      <c r="X21" s="208">
        <v>15</v>
      </c>
      <c r="Y21" s="208">
        <v>15</v>
      </c>
      <c r="Z21" s="208">
        <v>15</v>
      </c>
      <c r="AA21" s="208">
        <v>15</v>
      </c>
      <c r="AB21" s="208">
        <v>15</v>
      </c>
      <c r="AC21" s="208">
        <v>15</v>
      </c>
      <c r="AD21" s="208">
        <v>15</v>
      </c>
      <c r="AE21" s="208">
        <v>15</v>
      </c>
      <c r="AF21" s="208">
        <v>15</v>
      </c>
      <c r="AG21" s="208">
        <v>15</v>
      </c>
      <c r="AH21" s="208">
        <v>15</v>
      </c>
      <c r="AI21" s="208">
        <v>15</v>
      </c>
      <c r="AJ21" s="208">
        <v>15</v>
      </c>
      <c r="AK21" s="208">
        <v>15</v>
      </c>
      <c r="AL21" s="208">
        <v>15</v>
      </c>
      <c r="AM21" s="208">
        <v>15</v>
      </c>
      <c r="AN21" s="208">
        <v>15</v>
      </c>
      <c r="AO21" s="208">
        <v>15</v>
      </c>
      <c r="AP21" s="208">
        <v>15</v>
      </c>
      <c r="AQ21" s="208">
        <v>15</v>
      </c>
      <c r="AR21" s="208">
        <v>15</v>
      </c>
      <c r="AS21" s="208">
        <v>15</v>
      </c>
      <c r="AT21" s="208">
        <v>15</v>
      </c>
      <c r="AU21" s="208">
        <v>15</v>
      </c>
      <c r="AV21" s="208">
        <v>15</v>
      </c>
      <c r="AW21" s="208">
        <v>15</v>
      </c>
      <c r="AX21" s="208">
        <v>15</v>
      </c>
      <c r="AY21" s="177">
        <f t="shared" si="3"/>
        <v>617</v>
      </c>
      <c r="AZ21" s="215">
        <f t="shared" si="4"/>
        <v>77</v>
      </c>
      <c r="BA21" s="182">
        <f t="shared" si="5"/>
        <v>77</v>
      </c>
      <c r="BB21" s="174">
        <f t="shared" si="6"/>
        <v>2</v>
      </c>
      <c r="BC21" s="174">
        <f t="shared" si="7"/>
        <v>15</v>
      </c>
      <c r="BD21" s="174">
        <f t="shared" si="8"/>
        <v>15</v>
      </c>
      <c r="BE21" s="174">
        <f t="shared" si="9"/>
        <v>15</v>
      </c>
      <c r="BF21" s="174">
        <f t="shared" si="10"/>
        <v>15</v>
      </c>
      <c r="BG21" s="174">
        <f t="shared" si="11"/>
        <v>15</v>
      </c>
      <c r="BH21" s="174">
        <f t="shared" si="12"/>
        <v>15</v>
      </c>
      <c r="BI21" s="174">
        <f t="shared" si="13"/>
        <v>15</v>
      </c>
      <c r="BJ21" s="174">
        <f t="shared" si="14"/>
        <v>15</v>
      </c>
      <c r="BK21" s="174">
        <f t="shared" si="15"/>
        <v>15</v>
      </c>
      <c r="BL21" s="174">
        <f t="shared" si="16"/>
        <v>15</v>
      </c>
      <c r="BM21" s="174">
        <f t="shared" si="17"/>
        <v>15</v>
      </c>
      <c r="BN21" s="174">
        <f t="shared" si="18"/>
        <v>15</v>
      </c>
      <c r="BO21" s="174">
        <f t="shared" si="19"/>
        <v>15</v>
      </c>
      <c r="BP21" s="174">
        <f t="shared" si="20"/>
        <v>15</v>
      </c>
      <c r="BQ21" s="174">
        <f t="shared" si="21"/>
        <v>15</v>
      </c>
      <c r="BR21" s="174">
        <f t="shared" si="22"/>
        <v>15</v>
      </c>
      <c r="BS21" s="174">
        <f t="shared" si="23"/>
        <v>15</v>
      </c>
      <c r="BT21" s="174">
        <f t="shared" si="24"/>
        <v>15</v>
      </c>
      <c r="BU21" s="174">
        <f t="shared" si="25"/>
        <v>15</v>
      </c>
      <c r="BV21" s="174">
        <f t="shared" si="26"/>
        <v>15</v>
      </c>
      <c r="BW21" s="174">
        <f t="shared" si="27"/>
        <v>15</v>
      </c>
      <c r="BX21" s="174">
        <f t="shared" si="28"/>
        <v>15</v>
      </c>
      <c r="BY21" s="174">
        <f t="shared" si="29"/>
        <v>15</v>
      </c>
      <c r="BZ21" s="174">
        <f t="shared" si="30"/>
        <v>15</v>
      </c>
      <c r="CA21" s="174">
        <f t="shared" si="31"/>
        <v>15</v>
      </c>
      <c r="CB21" s="174">
        <f t="shared" si="32"/>
        <v>15</v>
      </c>
      <c r="CC21" s="174">
        <f t="shared" si="33"/>
        <v>15</v>
      </c>
      <c r="CD21" s="174" t="e">
        <f>SMALL($I21:$AX21,#REF!)</f>
        <v>#REF!</v>
      </c>
      <c r="CE21" s="174">
        <f t="shared" si="34"/>
        <v>15</v>
      </c>
      <c r="CF21" s="174">
        <f t="shared" si="35"/>
        <v>15</v>
      </c>
      <c r="CG21" s="174">
        <f t="shared" si="36"/>
        <v>15</v>
      </c>
      <c r="CH21" s="174">
        <f t="shared" si="37"/>
        <v>15</v>
      </c>
      <c r="CI21" s="174">
        <f t="shared" si="38"/>
        <v>15</v>
      </c>
      <c r="CJ21" s="174">
        <f t="shared" si="39"/>
        <v>15</v>
      </c>
      <c r="CK21" s="174">
        <f t="shared" si="40"/>
        <v>15</v>
      </c>
      <c r="CL21" s="174">
        <f t="shared" si="41"/>
        <v>15</v>
      </c>
      <c r="CM21" s="174">
        <f t="shared" si="42"/>
        <v>15</v>
      </c>
      <c r="CN21" s="174">
        <f t="shared" si="43"/>
        <v>15</v>
      </c>
      <c r="CO21" s="174">
        <f t="shared" si="44"/>
        <v>15</v>
      </c>
      <c r="CP21" s="174">
        <f t="shared" si="45"/>
        <v>15</v>
      </c>
      <c r="CQ21" s="174">
        <f t="shared" si="46"/>
        <v>15</v>
      </c>
      <c r="CR21" s="174"/>
      <c r="CS21" s="175"/>
      <c r="CT21" s="175">
        <f t="shared" si="47"/>
        <v>15</v>
      </c>
      <c r="CU21" s="175" t="e">
        <f t="shared" si="48"/>
        <v>#NUM!</v>
      </c>
      <c r="CV21" s="175" t="e">
        <f>SMALL($I21:$AX21,#REF!)</f>
        <v>#REF!</v>
      </c>
      <c r="CW21" s="175" t="e">
        <f t="shared" si="49"/>
        <v>#VALUE!</v>
      </c>
      <c r="CX21" s="175" t="e">
        <f t="shared" si="50"/>
        <v>#NUM!</v>
      </c>
      <c r="CY21" s="175" t="e">
        <f t="shared" si="51"/>
        <v>#NUM!</v>
      </c>
      <c r="CZ21" s="175" t="e">
        <f>SMALL($I21:$AX21,#REF!)</f>
        <v>#REF!</v>
      </c>
      <c r="DA21" s="175" t="e">
        <f>SMALL($I21:$AX21,#REF!)</f>
        <v>#REF!</v>
      </c>
      <c r="DB21" s="175" t="e">
        <f>SMALL($I21:$AX21,#REF!)</f>
        <v>#REF!</v>
      </c>
      <c r="DC21" s="175" t="e">
        <f t="shared" si="52"/>
        <v>#NUM!</v>
      </c>
      <c r="DD21" s="175" t="e">
        <f t="shared" si="53"/>
        <v>#NUM!</v>
      </c>
      <c r="DE21" s="175" t="e">
        <f t="shared" si="54"/>
        <v>#NUM!</v>
      </c>
      <c r="DF21" s="175" t="e">
        <f t="shared" si="55"/>
        <v>#NUM!</v>
      </c>
      <c r="DG21" s="175" t="e">
        <f t="shared" si="56"/>
        <v>#NUM!</v>
      </c>
      <c r="DH21" s="175"/>
      <c r="DI21" s="175"/>
      <c r="DJ21" s="175"/>
      <c r="DK21" s="175"/>
    </row>
    <row r="22" spans="1:115" s="176" customFormat="1" ht="16.5" customHeight="1">
      <c r="A22" s="166">
        <f t="shared" si="57"/>
        <v>12</v>
      </c>
      <c r="B22" s="167">
        <f t="shared" si="2"/>
        <v>81</v>
      </c>
      <c r="C22" s="167"/>
      <c r="D22" s="214" t="s">
        <v>12</v>
      </c>
      <c r="E22" s="169" t="s">
        <v>150</v>
      </c>
      <c r="F22" s="256"/>
      <c r="G22" s="250"/>
      <c r="H22" s="208"/>
      <c r="I22" s="208">
        <v>15</v>
      </c>
      <c r="J22" s="208">
        <v>15</v>
      </c>
      <c r="K22" s="208">
        <v>15</v>
      </c>
      <c r="L22" s="208">
        <v>15</v>
      </c>
      <c r="M22" s="208">
        <v>15</v>
      </c>
      <c r="N22" s="208">
        <v>6</v>
      </c>
      <c r="O22" s="208">
        <v>15</v>
      </c>
      <c r="P22" s="208">
        <v>15</v>
      </c>
      <c r="Q22" s="208">
        <v>15</v>
      </c>
      <c r="R22" s="208">
        <v>15</v>
      </c>
      <c r="S22" s="208">
        <v>15</v>
      </c>
      <c r="T22" s="208">
        <v>15</v>
      </c>
      <c r="U22" s="208">
        <v>15</v>
      </c>
      <c r="V22" s="208">
        <v>15</v>
      </c>
      <c r="W22" s="208">
        <v>15</v>
      </c>
      <c r="X22" s="208">
        <v>15</v>
      </c>
      <c r="Y22" s="208">
        <v>15</v>
      </c>
      <c r="Z22" s="208">
        <v>15</v>
      </c>
      <c r="AA22" s="208">
        <v>15</v>
      </c>
      <c r="AB22" s="208">
        <v>15</v>
      </c>
      <c r="AC22" s="208">
        <v>15</v>
      </c>
      <c r="AD22" s="208">
        <v>15</v>
      </c>
      <c r="AE22" s="208">
        <v>15</v>
      </c>
      <c r="AF22" s="208">
        <v>15</v>
      </c>
      <c r="AG22" s="208">
        <v>15</v>
      </c>
      <c r="AH22" s="208">
        <v>15</v>
      </c>
      <c r="AI22" s="208">
        <v>15</v>
      </c>
      <c r="AJ22" s="208">
        <v>15</v>
      </c>
      <c r="AK22" s="208">
        <v>15</v>
      </c>
      <c r="AL22" s="208">
        <v>15</v>
      </c>
      <c r="AM22" s="208">
        <v>15</v>
      </c>
      <c r="AN22" s="208">
        <v>15</v>
      </c>
      <c r="AO22" s="208">
        <v>15</v>
      </c>
      <c r="AP22" s="208">
        <v>15</v>
      </c>
      <c r="AQ22" s="208">
        <v>15</v>
      </c>
      <c r="AR22" s="208">
        <v>15</v>
      </c>
      <c r="AS22" s="208">
        <v>15</v>
      </c>
      <c r="AT22" s="208">
        <v>15</v>
      </c>
      <c r="AU22" s="208">
        <v>15</v>
      </c>
      <c r="AV22" s="208">
        <v>15</v>
      </c>
      <c r="AW22" s="208">
        <v>15</v>
      </c>
      <c r="AX22" s="208">
        <v>15</v>
      </c>
      <c r="AY22" s="177">
        <f t="shared" si="3"/>
        <v>621</v>
      </c>
      <c r="AZ22" s="170">
        <f t="shared" si="4"/>
        <v>81</v>
      </c>
      <c r="BA22" s="173">
        <f t="shared" si="5"/>
        <v>81</v>
      </c>
      <c r="BB22" s="174">
        <f t="shared" si="6"/>
        <v>6</v>
      </c>
      <c r="BC22" s="174">
        <f t="shared" si="7"/>
        <v>15</v>
      </c>
      <c r="BD22" s="174">
        <f t="shared" si="8"/>
        <v>15</v>
      </c>
      <c r="BE22" s="174">
        <f t="shared" si="9"/>
        <v>15</v>
      </c>
      <c r="BF22" s="174">
        <f t="shared" si="10"/>
        <v>15</v>
      </c>
      <c r="BG22" s="174">
        <f t="shared" si="11"/>
        <v>15</v>
      </c>
      <c r="BH22" s="174">
        <f t="shared" si="12"/>
        <v>15</v>
      </c>
      <c r="BI22" s="174">
        <f t="shared" si="13"/>
        <v>15</v>
      </c>
      <c r="BJ22" s="174">
        <f t="shared" si="14"/>
        <v>15</v>
      </c>
      <c r="BK22" s="174">
        <f t="shared" si="15"/>
        <v>15</v>
      </c>
      <c r="BL22" s="174">
        <f t="shared" si="16"/>
        <v>15</v>
      </c>
      <c r="BM22" s="174">
        <f t="shared" si="17"/>
        <v>15</v>
      </c>
      <c r="BN22" s="174">
        <f t="shared" si="18"/>
        <v>15</v>
      </c>
      <c r="BO22" s="174">
        <f t="shared" si="19"/>
        <v>15</v>
      </c>
      <c r="BP22" s="174">
        <f t="shared" si="20"/>
        <v>15</v>
      </c>
      <c r="BQ22" s="174">
        <f t="shared" si="21"/>
        <v>15</v>
      </c>
      <c r="BR22" s="174">
        <f t="shared" si="22"/>
        <v>15</v>
      </c>
      <c r="BS22" s="174">
        <f t="shared" si="23"/>
        <v>15</v>
      </c>
      <c r="BT22" s="174">
        <f t="shared" si="24"/>
        <v>15</v>
      </c>
      <c r="BU22" s="174">
        <f t="shared" si="25"/>
        <v>15</v>
      </c>
      <c r="BV22" s="174">
        <f t="shared" si="26"/>
        <v>15</v>
      </c>
      <c r="BW22" s="174">
        <f t="shared" si="27"/>
        <v>15</v>
      </c>
      <c r="BX22" s="174">
        <f t="shared" si="28"/>
        <v>15</v>
      </c>
      <c r="BY22" s="174">
        <f t="shared" si="29"/>
        <v>15</v>
      </c>
      <c r="BZ22" s="174">
        <f t="shared" si="30"/>
        <v>15</v>
      </c>
      <c r="CA22" s="174">
        <f t="shared" si="31"/>
        <v>15</v>
      </c>
      <c r="CB22" s="174">
        <f t="shared" si="32"/>
        <v>15</v>
      </c>
      <c r="CC22" s="174">
        <f t="shared" si="33"/>
        <v>15</v>
      </c>
      <c r="CD22" s="174" t="e">
        <f>SMALL($I22:$AX22,#REF!)</f>
        <v>#REF!</v>
      </c>
      <c r="CE22" s="174">
        <f t="shared" si="34"/>
        <v>15</v>
      </c>
      <c r="CF22" s="174">
        <f t="shared" si="35"/>
        <v>15</v>
      </c>
      <c r="CG22" s="174">
        <f t="shared" si="36"/>
        <v>15</v>
      </c>
      <c r="CH22" s="174">
        <f t="shared" si="37"/>
        <v>15</v>
      </c>
      <c r="CI22" s="174">
        <f t="shared" si="38"/>
        <v>15</v>
      </c>
      <c r="CJ22" s="174">
        <f t="shared" si="39"/>
        <v>15</v>
      </c>
      <c r="CK22" s="174">
        <f t="shared" si="40"/>
        <v>15</v>
      </c>
      <c r="CL22" s="174">
        <f t="shared" si="41"/>
        <v>15</v>
      </c>
      <c r="CM22" s="174">
        <f t="shared" si="42"/>
        <v>15</v>
      </c>
      <c r="CN22" s="174">
        <f t="shared" si="43"/>
        <v>15</v>
      </c>
      <c r="CO22" s="174">
        <f t="shared" si="44"/>
        <v>15</v>
      </c>
      <c r="CP22" s="174">
        <f t="shared" si="45"/>
        <v>15</v>
      </c>
      <c r="CQ22" s="174">
        <f t="shared" si="46"/>
        <v>15</v>
      </c>
      <c r="CR22" s="174"/>
      <c r="CS22" s="175"/>
      <c r="CT22" s="175">
        <f t="shared" si="47"/>
        <v>15</v>
      </c>
      <c r="CU22" s="175" t="e">
        <f t="shared" si="48"/>
        <v>#NUM!</v>
      </c>
      <c r="CV22" s="175" t="e">
        <f>SMALL($I22:$AX22,#REF!)</f>
        <v>#REF!</v>
      </c>
      <c r="CW22" s="175" t="e">
        <f t="shared" si="49"/>
        <v>#VALUE!</v>
      </c>
      <c r="CX22" s="175" t="e">
        <f t="shared" si="50"/>
        <v>#NUM!</v>
      </c>
      <c r="CY22" s="175" t="e">
        <f t="shared" si="51"/>
        <v>#NUM!</v>
      </c>
      <c r="CZ22" s="175" t="e">
        <f>SMALL($I22:$AX22,#REF!)</f>
        <v>#REF!</v>
      </c>
      <c r="DA22" s="175" t="e">
        <f>SMALL($I22:$AX22,#REF!)</f>
        <v>#REF!</v>
      </c>
      <c r="DB22" s="175" t="e">
        <f>SMALL($I22:$AX22,#REF!)</f>
        <v>#REF!</v>
      </c>
      <c r="DC22" s="175" t="e">
        <f t="shared" si="52"/>
        <v>#NUM!</v>
      </c>
      <c r="DD22" s="175" t="e">
        <f t="shared" si="53"/>
        <v>#NUM!</v>
      </c>
      <c r="DE22" s="175" t="e">
        <f t="shared" si="54"/>
        <v>#NUM!</v>
      </c>
      <c r="DF22" s="175" t="e">
        <f t="shared" si="55"/>
        <v>#NUM!</v>
      </c>
      <c r="DG22" s="175" t="e">
        <f t="shared" si="56"/>
        <v>#NUM!</v>
      </c>
      <c r="DH22" s="175"/>
      <c r="DI22" s="175"/>
      <c r="DJ22" s="175"/>
      <c r="DK22" s="175"/>
    </row>
    <row r="23" spans="1:115" s="176" customFormat="1" ht="16.5" customHeight="1">
      <c r="A23" s="166">
        <f t="shared" si="57"/>
        <v>13</v>
      </c>
      <c r="B23" s="167">
        <f t="shared" si="2"/>
        <v>83</v>
      </c>
      <c r="C23" s="167">
        <v>182</v>
      </c>
      <c r="D23" s="214" t="s">
        <v>119</v>
      </c>
      <c r="E23" s="169" t="s">
        <v>118</v>
      </c>
      <c r="F23" s="169"/>
      <c r="G23" s="171"/>
      <c r="H23" s="208"/>
      <c r="I23" s="208">
        <v>8</v>
      </c>
      <c r="J23" s="208">
        <v>15</v>
      </c>
      <c r="K23" s="208">
        <v>15</v>
      </c>
      <c r="L23" s="208">
        <v>15</v>
      </c>
      <c r="M23" s="208">
        <v>15</v>
      </c>
      <c r="N23" s="208">
        <v>15</v>
      </c>
      <c r="O23" s="208">
        <v>15</v>
      </c>
      <c r="P23" s="208">
        <v>15</v>
      </c>
      <c r="Q23" s="208">
        <v>15</v>
      </c>
      <c r="R23" s="208">
        <v>15</v>
      </c>
      <c r="S23" s="208">
        <v>15</v>
      </c>
      <c r="T23" s="208">
        <v>15</v>
      </c>
      <c r="U23" s="208">
        <v>15</v>
      </c>
      <c r="V23" s="208">
        <v>15</v>
      </c>
      <c r="W23" s="208">
        <v>15</v>
      </c>
      <c r="X23" s="208">
        <v>15</v>
      </c>
      <c r="Y23" s="208">
        <v>15</v>
      </c>
      <c r="Z23" s="208">
        <v>15</v>
      </c>
      <c r="AA23" s="208">
        <v>15</v>
      </c>
      <c r="AB23" s="208">
        <v>15</v>
      </c>
      <c r="AC23" s="208">
        <v>15</v>
      </c>
      <c r="AD23" s="208">
        <v>15</v>
      </c>
      <c r="AE23" s="208">
        <v>15</v>
      </c>
      <c r="AF23" s="208">
        <v>15</v>
      </c>
      <c r="AG23" s="208">
        <v>15</v>
      </c>
      <c r="AH23" s="208">
        <v>15</v>
      </c>
      <c r="AI23" s="208">
        <v>15</v>
      </c>
      <c r="AJ23" s="208">
        <v>15</v>
      </c>
      <c r="AK23" s="208">
        <v>15</v>
      </c>
      <c r="AL23" s="208">
        <v>15</v>
      </c>
      <c r="AM23" s="208">
        <v>15</v>
      </c>
      <c r="AN23" s="208">
        <v>15</v>
      </c>
      <c r="AO23" s="208">
        <v>15</v>
      </c>
      <c r="AP23" s="208">
        <v>15</v>
      </c>
      <c r="AQ23" s="208">
        <v>15</v>
      </c>
      <c r="AR23" s="208">
        <v>15</v>
      </c>
      <c r="AS23" s="208">
        <v>15</v>
      </c>
      <c r="AT23" s="208">
        <v>15</v>
      </c>
      <c r="AU23" s="208">
        <v>15</v>
      </c>
      <c r="AV23" s="208">
        <v>15</v>
      </c>
      <c r="AW23" s="208">
        <v>15</v>
      </c>
      <c r="AX23" s="208">
        <v>15</v>
      </c>
      <c r="AY23" s="177">
        <f t="shared" si="3"/>
        <v>623</v>
      </c>
      <c r="AZ23" s="170">
        <f t="shared" si="4"/>
        <v>83</v>
      </c>
      <c r="BA23" s="173">
        <f t="shared" si="5"/>
        <v>83</v>
      </c>
      <c r="BB23" s="174">
        <f t="shared" si="6"/>
        <v>8</v>
      </c>
      <c r="BC23" s="174">
        <f t="shared" si="7"/>
        <v>15</v>
      </c>
      <c r="BD23" s="174">
        <f t="shared" si="8"/>
        <v>15</v>
      </c>
      <c r="BE23" s="174">
        <f t="shared" si="9"/>
        <v>15</v>
      </c>
      <c r="BF23" s="174">
        <f t="shared" si="10"/>
        <v>15</v>
      </c>
      <c r="BG23" s="174">
        <f t="shared" si="11"/>
        <v>15</v>
      </c>
      <c r="BH23" s="174">
        <f t="shared" si="12"/>
        <v>15</v>
      </c>
      <c r="BI23" s="174">
        <f t="shared" si="13"/>
        <v>15</v>
      </c>
      <c r="BJ23" s="174">
        <f t="shared" si="14"/>
        <v>15</v>
      </c>
      <c r="BK23" s="174">
        <f t="shared" si="15"/>
        <v>15</v>
      </c>
      <c r="BL23" s="174">
        <f t="shared" si="16"/>
        <v>15</v>
      </c>
      <c r="BM23" s="174">
        <f t="shared" si="17"/>
        <v>15</v>
      </c>
      <c r="BN23" s="174">
        <f t="shared" si="18"/>
        <v>15</v>
      </c>
      <c r="BO23" s="174">
        <f t="shared" si="19"/>
        <v>15</v>
      </c>
      <c r="BP23" s="174">
        <f t="shared" si="20"/>
        <v>15</v>
      </c>
      <c r="BQ23" s="174">
        <f t="shared" si="21"/>
        <v>15</v>
      </c>
      <c r="BR23" s="174">
        <f t="shared" si="22"/>
        <v>15</v>
      </c>
      <c r="BS23" s="174">
        <f t="shared" si="23"/>
        <v>15</v>
      </c>
      <c r="BT23" s="174">
        <f t="shared" si="24"/>
        <v>15</v>
      </c>
      <c r="BU23" s="174">
        <f t="shared" si="25"/>
        <v>15</v>
      </c>
      <c r="BV23" s="174">
        <f t="shared" si="26"/>
        <v>15</v>
      </c>
      <c r="BW23" s="174">
        <f t="shared" si="27"/>
        <v>15</v>
      </c>
      <c r="BX23" s="174">
        <f t="shared" si="28"/>
        <v>15</v>
      </c>
      <c r="BY23" s="174">
        <f t="shared" si="29"/>
        <v>15</v>
      </c>
      <c r="BZ23" s="174">
        <f t="shared" si="30"/>
        <v>15</v>
      </c>
      <c r="CA23" s="174">
        <f t="shared" si="31"/>
        <v>15</v>
      </c>
      <c r="CB23" s="174">
        <f t="shared" si="32"/>
        <v>15</v>
      </c>
      <c r="CC23" s="174">
        <f t="shared" si="33"/>
        <v>15</v>
      </c>
      <c r="CD23" s="174" t="e">
        <f>SMALL($I23:$AX23,#REF!)</f>
        <v>#REF!</v>
      </c>
      <c r="CE23" s="174">
        <f t="shared" si="34"/>
        <v>15</v>
      </c>
      <c r="CF23" s="174">
        <f t="shared" si="35"/>
        <v>15</v>
      </c>
      <c r="CG23" s="174">
        <f t="shared" si="36"/>
        <v>15</v>
      </c>
      <c r="CH23" s="174">
        <f t="shared" si="37"/>
        <v>15</v>
      </c>
      <c r="CI23" s="174">
        <f t="shared" si="38"/>
        <v>15</v>
      </c>
      <c r="CJ23" s="174">
        <f t="shared" si="39"/>
        <v>15</v>
      </c>
      <c r="CK23" s="174">
        <f t="shared" si="40"/>
        <v>15</v>
      </c>
      <c r="CL23" s="174">
        <f t="shared" si="41"/>
        <v>15</v>
      </c>
      <c r="CM23" s="174">
        <f t="shared" si="42"/>
        <v>15</v>
      </c>
      <c r="CN23" s="174">
        <f t="shared" si="43"/>
        <v>15</v>
      </c>
      <c r="CO23" s="174">
        <f t="shared" si="44"/>
        <v>15</v>
      </c>
      <c r="CP23" s="174">
        <f t="shared" si="45"/>
        <v>15</v>
      </c>
      <c r="CQ23" s="174">
        <f t="shared" si="46"/>
        <v>15</v>
      </c>
      <c r="CR23" s="174"/>
      <c r="CS23" s="175"/>
      <c r="CT23" s="175">
        <f t="shared" si="47"/>
        <v>15</v>
      </c>
      <c r="CU23" s="175" t="e">
        <f t="shared" si="48"/>
        <v>#NUM!</v>
      </c>
      <c r="CV23" s="175" t="e">
        <f>SMALL($I23:$AX23,#REF!)</f>
        <v>#REF!</v>
      </c>
      <c r="CW23" s="175" t="e">
        <f t="shared" si="49"/>
        <v>#VALUE!</v>
      </c>
      <c r="CX23" s="175" t="e">
        <f t="shared" si="50"/>
        <v>#NUM!</v>
      </c>
      <c r="CY23" s="175" t="e">
        <f t="shared" si="51"/>
        <v>#NUM!</v>
      </c>
      <c r="CZ23" s="175" t="e">
        <f>SMALL($I23:$AX23,#REF!)</f>
        <v>#REF!</v>
      </c>
      <c r="DA23" s="175" t="e">
        <f>SMALL($I23:$AX23,#REF!)</f>
        <v>#REF!</v>
      </c>
      <c r="DB23" s="175" t="e">
        <f>SMALL($I23:$AX23,#REF!)</f>
        <v>#REF!</v>
      </c>
      <c r="DC23" s="175" t="e">
        <f t="shared" si="52"/>
        <v>#NUM!</v>
      </c>
      <c r="DD23" s="175" t="e">
        <f t="shared" si="53"/>
        <v>#NUM!</v>
      </c>
      <c r="DE23" s="175" t="e">
        <f t="shared" si="54"/>
        <v>#NUM!</v>
      </c>
      <c r="DF23" s="175" t="e">
        <f t="shared" si="55"/>
        <v>#NUM!</v>
      </c>
      <c r="DG23" s="175" t="e">
        <f t="shared" si="56"/>
        <v>#NUM!</v>
      </c>
      <c r="DH23" s="175"/>
      <c r="DI23" s="175"/>
      <c r="DJ23" s="175"/>
      <c r="DK23" s="175"/>
    </row>
    <row r="24" spans="1:115" s="176" customFormat="1" ht="16.5" customHeight="1">
      <c r="A24" s="166">
        <f t="shared" si="57"/>
        <v>14</v>
      </c>
      <c r="B24" s="167">
        <f t="shared" si="2"/>
        <v>83</v>
      </c>
      <c r="C24" s="167" t="s">
        <v>65</v>
      </c>
      <c r="D24" s="214"/>
      <c r="E24" s="178" t="s">
        <v>165</v>
      </c>
      <c r="F24" s="178"/>
      <c r="G24" s="171"/>
      <c r="H24" s="208"/>
      <c r="I24" s="208">
        <v>15</v>
      </c>
      <c r="J24" s="208">
        <v>15</v>
      </c>
      <c r="K24" s="208">
        <v>15</v>
      </c>
      <c r="L24" s="208">
        <v>15</v>
      </c>
      <c r="M24" s="208">
        <v>15</v>
      </c>
      <c r="N24" s="208">
        <v>15</v>
      </c>
      <c r="O24" s="208">
        <v>15</v>
      </c>
      <c r="P24" s="208">
        <v>15</v>
      </c>
      <c r="Q24" s="208">
        <v>8</v>
      </c>
      <c r="R24" s="208">
        <v>15</v>
      </c>
      <c r="S24" s="208">
        <v>15</v>
      </c>
      <c r="T24" s="208">
        <v>15</v>
      </c>
      <c r="U24" s="208">
        <v>15</v>
      </c>
      <c r="V24" s="208">
        <v>15</v>
      </c>
      <c r="W24" s="208">
        <v>15</v>
      </c>
      <c r="X24" s="208">
        <v>15</v>
      </c>
      <c r="Y24" s="208">
        <v>15</v>
      </c>
      <c r="Z24" s="208">
        <v>15</v>
      </c>
      <c r="AA24" s="208">
        <v>15</v>
      </c>
      <c r="AB24" s="208">
        <v>15</v>
      </c>
      <c r="AC24" s="208">
        <v>15</v>
      </c>
      <c r="AD24" s="208">
        <v>15</v>
      </c>
      <c r="AE24" s="208">
        <v>15</v>
      </c>
      <c r="AF24" s="208">
        <v>15</v>
      </c>
      <c r="AG24" s="208">
        <v>15</v>
      </c>
      <c r="AH24" s="208">
        <v>15</v>
      </c>
      <c r="AI24" s="208">
        <v>15</v>
      </c>
      <c r="AJ24" s="208">
        <v>15</v>
      </c>
      <c r="AK24" s="208">
        <v>15</v>
      </c>
      <c r="AL24" s="208">
        <v>15</v>
      </c>
      <c r="AM24" s="208">
        <v>15</v>
      </c>
      <c r="AN24" s="208">
        <v>15</v>
      </c>
      <c r="AO24" s="208">
        <v>15</v>
      </c>
      <c r="AP24" s="208">
        <v>15</v>
      </c>
      <c r="AQ24" s="208">
        <v>15</v>
      </c>
      <c r="AR24" s="208">
        <v>15</v>
      </c>
      <c r="AS24" s="208">
        <v>15</v>
      </c>
      <c r="AT24" s="208">
        <v>15</v>
      </c>
      <c r="AU24" s="208">
        <v>15</v>
      </c>
      <c r="AV24" s="208">
        <v>15</v>
      </c>
      <c r="AW24" s="208">
        <v>15</v>
      </c>
      <c r="AX24" s="208">
        <v>15</v>
      </c>
      <c r="AY24" s="177">
        <f t="shared" si="3"/>
        <v>623</v>
      </c>
      <c r="AZ24" s="170">
        <f t="shared" si="4"/>
        <v>83</v>
      </c>
      <c r="BA24" s="173">
        <f t="shared" si="5"/>
        <v>83</v>
      </c>
      <c r="BB24" s="174">
        <f t="shared" si="6"/>
        <v>8</v>
      </c>
      <c r="BC24" s="174">
        <f t="shared" si="7"/>
        <v>15</v>
      </c>
      <c r="BD24" s="174">
        <f t="shared" si="8"/>
        <v>15</v>
      </c>
      <c r="BE24" s="174">
        <f t="shared" si="9"/>
        <v>15</v>
      </c>
      <c r="BF24" s="174">
        <f t="shared" si="10"/>
        <v>15</v>
      </c>
      <c r="BG24" s="174">
        <f t="shared" si="11"/>
        <v>15</v>
      </c>
      <c r="BH24" s="174">
        <f t="shared" si="12"/>
        <v>15</v>
      </c>
      <c r="BI24" s="174">
        <f t="shared" si="13"/>
        <v>15</v>
      </c>
      <c r="BJ24" s="174">
        <f t="shared" si="14"/>
        <v>15</v>
      </c>
      <c r="BK24" s="174">
        <f t="shared" si="15"/>
        <v>15</v>
      </c>
      <c r="BL24" s="174">
        <f t="shared" si="16"/>
        <v>15</v>
      </c>
      <c r="BM24" s="174">
        <f t="shared" si="17"/>
        <v>15</v>
      </c>
      <c r="BN24" s="174">
        <f t="shared" si="18"/>
        <v>15</v>
      </c>
      <c r="BO24" s="174">
        <f t="shared" si="19"/>
        <v>15</v>
      </c>
      <c r="BP24" s="174">
        <f t="shared" si="20"/>
        <v>15</v>
      </c>
      <c r="BQ24" s="174">
        <f t="shared" si="21"/>
        <v>15</v>
      </c>
      <c r="BR24" s="174">
        <f t="shared" si="22"/>
        <v>15</v>
      </c>
      <c r="BS24" s="174">
        <f t="shared" si="23"/>
        <v>15</v>
      </c>
      <c r="BT24" s="174">
        <f t="shared" si="24"/>
        <v>15</v>
      </c>
      <c r="BU24" s="174">
        <f t="shared" si="25"/>
        <v>15</v>
      </c>
      <c r="BV24" s="174">
        <f t="shared" si="26"/>
        <v>15</v>
      </c>
      <c r="BW24" s="174">
        <f t="shared" si="27"/>
        <v>15</v>
      </c>
      <c r="BX24" s="174">
        <f t="shared" si="28"/>
        <v>15</v>
      </c>
      <c r="BY24" s="174">
        <f t="shared" si="29"/>
        <v>15</v>
      </c>
      <c r="BZ24" s="174">
        <f t="shared" si="30"/>
        <v>15</v>
      </c>
      <c r="CA24" s="174">
        <f t="shared" si="31"/>
        <v>15</v>
      </c>
      <c r="CB24" s="174">
        <f t="shared" si="32"/>
        <v>15</v>
      </c>
      <c r="CC24" s="174">
        <f t="shared" si="33"/>
        <v>15</v>
      </c>
      <c r="CD24" s="174" t="e">
        <f>SMALL($I24:$AX24,#REF!)</f>
        <v>#REF!</v>
      </c>
      <c r="CE24" s="174">
        <f t="shared" si="34"/>
        <v>15</v>
      </c>
      <c r="CF24" s="174">
        <f t="shared" si="35"/>
        <v>15</v>
      </c>
      <c r="CG24" s="174">
        <f t="shared" si="36"/>
        <v>15</v>
      </c>
      <c r="CH24" s="174">
        <f t="shared" si="37"/>
        <v>15</v>
      </c>
      <c r="CI24" s="174">
        <f t="shared" si="38"/>
        <v>15</v>
      </c>
      <c r="CJ24" s="174">
        <f t="shared" si="39"/>
        <v>15</v>
      </c>
      <c r="CK24" s="174">
        <f t="shared" si="40"/>
        <v>15</v>
      </c>
      <c r="CL24" s="174">
        <f t="shared" si="41"/>
        <v>15</v>
      </c>
      <c r="CM24" s="174">
        <f t="shared" si="42"/>
        <v>15</v>
      </c>
      <c r="CN24" s="174">
        <f t="shared" si="43"/>
        <v>15</v>
      </c>
      <c r="CO24" s="174">
        <f t="shared" si="44"/>
        <v>15</v>
      </c>
      <c r="CP24" s="174">
        <f t="shared" si="45"/>
        <v>15</v>
      </c>
      <c r="CQ24" s="174">
        <f t="shared" si="46"/>
        <v>15</v>
      </c>
      <c r="CR24" s="174"/>
      <c r="CS24" s="175"/>
      <c r="CT24" s="175">
        <f t="shared" si="47"/>
        <v>15</v>
      </c>
      <c r="CU24" s="175" t="e">
        <f t="shared" si="48"/>
        <v>#NUM!</v>
      </c>
      <c r="CV24" s="175" t="e">
        <f>SMALL($I24:$AX24,#REF!)</f>
        <v>#REF!</v>
      </c>
      <c r="CW24" s="175" t="e">
        <f t="shared" si="49"/>
        <v>#VALUE!</v>
      </c>
      <c r="CX24" s="175" t="e">
        <f t="shared" si="50"/>
        <v>#NUM!</v>
      </c>
      <c r="CY24" s="175" t="e">
        <f t="shared" si="51"/>
        <v>#NUM!</v>
      </c>
      <c r="CZ24" s="175" t="e">
        <f>SMALL($I24:$AX24,#REF!)</f>
        <v>#REF!</v>
      </c>
      <c r="DA24" s="175" t="e">
        <f>SMALL($I24:$AX24,#REF!)</f>
        <v>#REF!</v>
      </c>
      <c r="DB24" s="175" t="e">
        <f>SMALL($I24:$AX24,#REF!)</f>
        <v>#REF!</v>
      </c>
      <c r="DC24" s="175" t="e">
        <f t="shared" si="52"/>
        <v>#NUM!</v>
      </c>
      <c r="DD24" s="175" t="e">
        <f t="shared" si="53"/>
        <v>#NUM!</v>
      </c>
      <c r="DE24" s="175" t="e">
        <f t="shared" si="54"/>
        <v>#NUM!</v>
      </c>
      <c r="DF24" s="175" t="e">
        <f t="shared" si="55"/>
        <v>#NUM!</v>
      </c>
      <c r="DG24" s="175" t="e">
        <f t="shared" si="56"/>
        <v>#NUM!</v>
      </c>
      <c r="DH24" s="175"/>
      <c r="DI24" s="175"/>
      <c r="DJ24" s="175"/>
      <c r="DK24" s="175"/>
    </row>
    <row r="25" spans="1:115" s="176" customFormat="1" ht="16.5" customHeight="1">
      <c r="A25" s="166">
        <f t="shared" si="57"/>
        <v>15</v>
      </c>
      <c r="B25" s="167">
        <f t="shared" si="2"/>
        <v>84</v>
      </c>
      <c r="C25" s="167">
        <v>149</v>
      </c>
      <c r="D25" s="214" t="s">
        <v>12</v>
      </c>
      <c r="E25" s="169" t="s">
        <v>145</v>
      </c>
      <c r="F25" s="256"/>
      <c r="G25" s="171"/>
      <c r="H25" s="208"/>
      <c r="I25" s="208">
        <v>9</v>
      </c>
      <c r="J25" s="208">
        <v>15</v>
      </c>
      <c r="K25" s="208">
        <v>15</v>
      </c>
      <c r="L25" s="208">
        <v>15</v>
      </c>
      <c r="M25" s="208">
        <v>15</v>
      </c>
      <c r="N25" s="208">
        <v>15</v>
      </c>
      <c r="O25" s="208">
        <v>15</v>
      </c>
      <c r="P25" s="208">
        <v>15</v>
      </c>
      <c r="Q25" s="208">
        <v>15</v>
      </c>
      <c r="R25" s="208">
        <v>15</v>
      </c>
      <c r="S25" s="208">
        <v>15</v>
      </c>
      <c r="T25" s="208">
        <v>15</v>
      </c>
      <c r="U25" s="208">
        <v>15</v>
      </c>
      <c r="V25" s="208">
        <v>15</v>
      </c>
      <c r="W25" s="208">
        <v>15</v>
      </c>
      <c r="X25" s="208">
        <v>15</v>
      </c>
      <c r="Y25" s="208">
        <v>15</v>
      </c>
      <c r="Z25" s="208">
        <v>15</v>
      </c>
      <c r="AA25" s="208">
        <v>15</v>
      </c>
      <c r="AB25" s="208">
        <v>15</v>
      </c>
      <c r="AC25" s="208">
        <v>15</v>
      </c>
      <c r="AD25" s="208">
        <v>15</v>
      </c>
      <c r="AE25" s="208">
        <v>15</v>
      </c>
      <c r="AF25" s="208">
        <v>15</v>
      </c>
      <c r="AG25" s="208">
        <v>15</v>
      </c>
      <c r="AH25" s="208">
        <v>15</v>
      </c>
      <c r="AI25" s="208">
        <v>15</v>
      </c>
      <c r="AJ25" s="208">
        <v>15</v>
      </c>
      <c r="AK25" s="208">
        <v>15</v>
      </c>
      <c r="AL25" s="208">
        <v>15</v>
      </c>
      <c r="AM25" s="208">
        <v>15</v>
      </c>
      <c r="AN25" s="208">
        <v>15</v>
      </c>
      <c r="AO25" s="208">
        <v>15</v>
      </c>
      <c r="AP25" s="208">
        <v>15</v>
      </c>
      <c r="AQ25" s="208">
        <v>15</v>
      </c>
      <c r="AR25" s="208">
        <v>15</v>
      </c>
      <c r="AS25" s="208">
        <v>15</v>
      </c>
      <c r="AT25" s="208">
        <v>15</v>
      </c>
      <c r="AU25" s="208">
        <v>15</v>
      </c>
      <c r="AV25" s="208">
        <v>15</v>
      </c>
      <c r="AW25" s="208">
        <v>15</v>
      </c>
      <c r="AX25" s="208">
        <v>15</v>
      </c>
      <c r="AY25" s="177">
        <f t="shared" si="3"/>
        <v>624</v>
      </c>
      <c r="AZ25" s="170">
        <f t="shared" si="4"/>
        <v>84</v>
      </c>
      <c r="BA25" s="173">
        <f t="shared" si="5"/>
        <v>84</v>
      </c>
      <c r="BB25" s="174">
        <f t="shared" si="6"/>
        <v>9</v>
      </c>
      <c r="BC25" s="174">
        <f t="shared" si="7"/>
        <v>15</v>
      </c>
      <c r="BD25" s="174">
        <f t="shared" si="8"/>
        <v>15</v>
      </c>
      <c r="BE25" s="174">
        <f t="shared" si="9"/>
        <v>15</v>
      </c>
      <c r="BF25" s="174">
        <f t="shared" si="10"/>
        <v>15</v>
      </c>
      <c r="BG25" s="174">
        <f t="shared" si="11"/>
        <v>15</v>
      </c>
      <c r="BH25" s="174">
        <f t="shared" si="12"/>
        <v>15</v>
      </c>
      <c r="BI25" s="174">
        <f t="shared" si="13"/>
        <v>15</v>
      </c>
      <c r="BJ25" s="174">
        <f t="shared" si="14"/>
        <v>15</v>
      </c>
      <c r="BK25" s="174">
        <f t="shared" si="15"/>
        <v>15</v>
      </c>
      <c r="BL25" s="174">
        <f t="shared" si="16"/>
        <v>15</v>
      </c>
      <c r="BM25" s="174">
        <f t="shared" si="17"/>
        <v>15</v>
      </c>
      <c r="BN25" s="174">
        <f t="shared" si="18"/>
        <v>15</v>
      </c>
      <c r="BO25" s="174">
        <f t="shared" si="19"/>
        <v>15</v>
      </c>
      <c r="BP25" s="174">
        <f t="shared" si="20"/>
        <v>15</v>
      </c>
      <c r="BQ25" s="174">
        <f t="shared" si="21"/>
        <v>15</v>
      </c>
      <c r="BR25" s="174">
        <f t="shared" si="22"/>
        <v>15</v>
      </c>
      <c r="BS25" s="174">
        <f t="shared" si="23"/>
        <v>15</v>
      </c>
      <c r="BT25" s="174">
        <f t="shared" si="24"/>
        <v>15</v>
      </c>
      <c r="BU25" s="174">
        <f t="shared" si="25"/>
        <v>15</v>
      </c>
      <c r="BV25" s="174">
        <f t="shared" si="26"/>
        <v>15</v>
      </c>
      <c r="BW25" s="174">
        <f t="shared" si="27"/>
        <v>15</v>
      </c>
      <c r="BX25" s="174">
        <f t="shared" si="28"/>
        <v>15</v>
      </c>
      <c r="BY25" s="174">
        <f t="shared" si="29"/>
        <v>15</v>
      </c>
      <c r="BZ25" s="174">
        <f t="shared" si="30"/>
        <v>15</v>
      </c>
      <c r="CA25" s="174">
        <f t="shared" si="31"/>
        <v>15</v>
      </c>
      <c r="CB25" s="174">
        <f t="shared" si="32"/>
        <v>15</v>
      </c>
      <c r="CC25" s="174">
        <f t="shared" si="33"/>
        <v>15</v>
      </c>
      <c r="CD25" s="174" t="e">
        <f>SMALL($I25:$AX25,#REF!)</f>
        <v>#REF!</v>
      </c>
      <c r="CE25" s="174">
        <f t="shared" si="34"/>
        <v>15</v>
      </c>
      <c r="CF25" s="174">
        <f t="shared" si="35"/>
        <v>15</v>
      </c>
      <c r="CG25" s="174">
        <f t="shared" si="36"/>
        <v>15</v>
      </c>
      <c r="CH25" s="174">
        <f t="shared" si="37"/>
        <v>15</v>
      </c>
      <c r="CI25" s="174">
        <f t="shared" si="38"/>
        <v>15</v>
      </c>
      <c r="CJ25" s="174">
        <f t="shared" si="39"/>
        <v>15</v>
      </c>
      <c r="CK25" s="174">
        <f t="shared" si="40"/>
        <v>15</v>
      </c>
      <c r="CL25" s="174">
        <f t="shared" si="41"/>
        <v>15</v>
      </c>
      <c r="CM25" s="174">
        <f t="shared" si="42"/>
        <v>15</v>
      </c>
      <c r="CN25" s="174">
        <f t="shared" si="43"/>
        <v>15</v>
      </c>
      <c r="CO25" s="174">
        <f t="shared" si="44"/>
        <v>15</v>
      </c>
      <c r="CP25" s="174">
        <f t="shared" si="45"/>
        <v>15</v>
      </c>
      <c r="CQ25" s="174">
        <f t="shared" si="46"/>
        <v>15</v>
      </c>
      <c r="CR25" s="174"/>
      <c r="CS25" s="175"/>
      <c r="CT25" s="175">
        <f t="shared" si="47"/>
        <v>15</v>
      </c>
      <c r="CU25" s="175" t="e">
        <f t="shared" si="48"/>
        <v>#NUM!</v>
      </c>
      <c r="CV25" s="175" t="e">
        <f>SMALL($I25:$AX25,#REF!)</f>
        <v>#REF!</v>
      </c>
      <c r="CW25" s="175" t="e">
        <f t="shared" si="49"/>
        <v>#VALUE!</v>
      </c>
      <c r="CX25" s="175" t="e">
        <f t="shared" si="50"/>
        <v>#NUM!</v>
      </c>
      <c r="CY25" s="175" t="e">
        <f t="shared" si="51"/>
        <v>#NUM!</v>
      </c>
      <c r="CZ25" s="175" t="e">
        <f>SMALL($I25:$AX25,#REF!)</f>
        <v>#REF!</v>
      </c>
      <c r="DA25" s="175" t="e">
        <f>SMALL($I25:$AX25,#REF!)</f>
        <v>#REF!</v>
      </c>
      <c r="DB25" s="175" t="e">
        <f>SMALL($I25:$AX25,#REF!)</f>
        <v>#REF!</v>
      </c>
      <c r="DC25" s="175" t="e">
        <f t="shared" si="52"/>
        <v>#NUM!</v>
      </c>
      <c r="DD25" s="175" t="e">
        <f t="shared" si="53"/>
        <v>#NUM!</v>
      </c>
      <c r="DE25" s="175" t="e">
        <f t="shared" si="54"/>
        <v>#NUM!</v>
      </c>
      <c r="DF25" s="175" t="e">
        <f t="shared" si="55"/>
        <v>#NUM!</v>
      </c>
      <c r="DG25" s="175" t="e">
        <f t="shared" si="56"/>
        <v>#NUM!</v>
      </c>
      <c r="DH25" s="175"/>
      <c r="DI25" s="175"/>
      <c r="DJ25" s="175"/>
      <c r="DK25" s="175"/>
    </row>
    <row r="26" spans="1:115" s="176" customFormat="1" ht="16.5" customHeight="1">
      <c r="A26" s="166">
        <f t="shared" si="57"/>
        <v>16</v>
      </c>
      <c r="B26" s="167">
        <f t="shared" si="2"/>
        <v>90</v>
      </c>
      <c r="C26" s="167">
        <v>160</v>
      </c>
      <c r="D26" s="214"/>
      <c r="E26" s="169" t="s">
        <v>117</v>
      </c>
      <c r="F26" s="256"/>
      <c r="G26" s="171"/>
      <c r="H26" s="208"/>
      <c r="I26" s="208">
        <v>15</v>
      </c>
      <c r="J26" s="208">
        <v>15</v>
      </c>
      <c r="K26" s="208">
        <v>15</v>
      </c>
      <c r="L26" s="208">
        <v>15</v>
      </c>
      <c r="M26" s="208">
        <v>15</v>
      </c>
      <c r="N26" s="208">
        <v>15</v>
      </c>
      <c r="O26" s="208">
        <v>15</v>
      </c>
      <c r="P26" s="208">
        <v>15</v>
      </c>
      <c r="Q26" s="208">
        <v>15</v>
      </c>
      <c r="R26" s="208">
        <v>15</v>
      </c>
      <c r="S26" s="208">
        <v>15</v>
      </c>
      <c r="T26" s="208">
        <v>15</v>
      </c>
      <c r="U26" s="208">
        <v>15</v>
      </c>
      <c r="V26" s="208">
        <v>15</v>
      </c>
      <c r="W26" s="208">
        <v>15</v>
      </c>
      <c r="X26" s="208">
        <v>15</v>
      </c>
      <c r="Y26" s="208">
        <v>15</v>
      </c>
      <c r="Z26" s="208">
        <v>15</v>
      </c>
      <c r="AA26" s="208">
        <v>15</v>
      </c>
      <c r="AB26" s="208">
        <v>15</v>
      </c>
      <c r="AC26" s="208">
        <v>15</v>
      </c>
      <c r="AD26" s="208">
        <v>15</v>
      </c>
      <c r="AE26" s="208">
        <v>15</v>
      </c>
      <c r="AF26" s="208">
        <v>15</v>
      </c>
      <c r="AG26" s="208">
        <v>15</v>
      </c>
      <c r="AH26" s="208">
        <v>15</v>
      </c>
      <c r="AI26" s="208">
        <v>15</v>
      </c>
      <c r="AJ26" s="208">
        <v>15</v>
      </c>
      <c r="AK26" s="208">
        <v>15</v>
      </c>
      <c r="AL26" s="208">
        <v>15</v>
      </c>
      <c r="AM26" s="208">
        <v>15</v>
      </c>
      <c r="AN26" s="208">
        <v>15</v>
      </c>
      <c r="AO26" s="208">
        <v>15</v>
      </c>
      <c r="AP26" s="208">
        <v>15</v>
      </c>
      <c r="AQ26" s="208">
        <v>15</v>
      </c>
      <c r="AR26" s="208">
        <v>15</v>
      </c>
      <c r="AS26" s="208">
        <v>15</v>
      </c>
      <c r="AT26" s="208">
        <v>15</v>
      </c>
      <c r="AU26" s="208">
        <v>15</v>
      </c>
      <c r="AV26" s="208">
        <v>15</v>
      </c>
      <c r="AW26" s="208">
        <v>15</v>
      </c>
      <c r="AX26" s="208">
        <v>15</v>
      </c>
      <c r="AY26" s="177">
        <f t="shared" si="3"/>
        <v>630</v>
      </c>
      <c r="AZ26" s="170">
        <f t="shared" si="4"/>
        <v>90</v>
      </c>
      <c r="BA26" s="173">
        <f t="shared" si="5"/>
        <v>90</v>
      </c>
      <c r="BB26" s="174">
        <f t="shared" si="6"/>
        <v>15</v>
      </c>
      <c r="BC26" s="174">
        <f t="shared" si="7"/>
        <v>15</v>
      </c>
      <c r="BD26" s="174">
        <f t="shared" si="8"/>
        <v>15</v>
      </c>
      <c r="BE26" s="174">
        <f t="shared" si="9"/>
        <v>15</v>
      </c>
      <c r="BF26" s="174">
        <f t="shared" si="10"/>
        <v>15</v>
      </c>
      <c r="BG26" s="174">
        <f t="shared" si="11"/>
        <v>15</v>
      </c>
      <c r="BH26" s="174">
        <f t="shared" si="12"/>
        <v>15</v>
      </c>
      <c r="BI26" s="174">
        <f t="shared" si="13"/>
        <v>15</v>
      </c>
      <c r="BJ26" s="174">
        <f t="shared" si="14"/>
        <v>15</v>
      </c>
      <c r="BK26" s="174">
        <f t="shared" si="15"/>
        <v>15</v>
      </c>
      <c r="BL26" s="174">
        <f t="shared" si="16"/>
        <v>15</v>
      </c>
      <c r="BM26" s="174">
        <f t="shared" si="17"/>
        <v>15</v>
      </c>
      <c r="BN26" s="174">
        <f t="shared" si="18"/>
        <v>15</v>
      </c>
      <c r="BO26" s="174">
        <f t="shared" si="19"/>
        <v>15</v>
      </c>
      <c r="BP26" s="174">
        <f t="shared" si="20"/>
        <v>15</v>
      </c>
      <c r="BQ26" s="174">
        <f t="shared" si="21"/>
        <v>15</v>
      </c>
      <c r="BR26" s="174">
        <f t="shared" si="22"/>
        <v>15</v>
      </c>
      <c r="BS26" s="174">
        <f t="shared" si="23"/>
        <v>15</v>
      </c>
      <c r="BT26" s="174">
        <f t="shared" si="24"/>
        <v>15</v>
      </c>
      <c r="BU26" s="174">
        <f t="shared" si="25"/>
        <v>15</v>
      </c>
      <c r="BV26" s="174">
        <f t="shared" si="26"/>
        <v>15</v>
      </c>
      <c r="BW26" s="174">
        <f t="shared" si="27"/>
        <v>15</v>
      </c>
      <c r="BX26" s="174">
        <f t="shared" si="28"/>
        <v>15</v>
      </c>
      <c r="BY26" s="174">
        <f t="shared" si="29"/>
        <v>15</v>
      </c>
      <c r="BZ26" s="174">
        <f t="shared" si="30"/>
        <v>15</v>
      </c>
      <c r="CA26" s="174">
        <f t="shared" si="31"/>
        <v>15</v>
      </c>
      <c r="CB26" s="174">
        <f t="shared" si="32"/>
        <v>15</v>
      </c>
      <c r="CC26" s="174">
        <f t="shared" si="33"/>
        <v>15</v>
      </c>
      <c r="CD26" s="174" t="e">
        <f>SMALL($I26:$AX26,#REF!)</f>
        <v>#REF!</v>
      </c>
      <c r="CE26" s="174">
        <f t="shared" si="34"/>
        <v>15</v>
      </c>
      <c r="CF26" s="174">
        <f t="shared" si="35"/>
        <v>15</v>
      </c>
      <c r="CG26" s="174">
        <f t="shared" si="36"/>
        <v>15</v>
      </c>
      <c r="CH26" s="174">
        <f t="shared" si="37"/>
        <v>15</v>
      </c>
      <c r="CI26" s="174">
        <f t="shared" si="38"/>
        <v>15</v>
      </c>
      <c r="CJ26" s="174">
        <f t="shared" si="39"/>
        <v>15</v>
      </c>
      <c r="CK26" s="174">
        <f t="shared" si="40"/>
        <v>15</v>
      </c>
      <c r="CL26" s="174">
        <f t="shared" si="41"/>
        <v>15</v>
      </c>
      <c r="CM26" s="174">
        <f t="shared" si="42"/>
        <v>15</v>
      </c>
      <c r="CN26" s="174">
        <f t="shared" si="43"/>
        <v>15</v>
      </c>
      <c r="CO26" s="174">
        <f t="shared" si="44"/>
        <v>15</v>
      </c>
      <c r="CP26" s="174">
        <f t="shared" si="45"/>
        <v>15</v>
      </c>
      <c r="CQ26" s="174">
        <f t="shared" si="46"/>
        <v>15</v>
      </c>
      <c r="CR26" s="174"/>
      <c r="CS26" s="175"/>
      <c r="CT26" s="175">
        <f t="shared" si="47"/>
        <v>15</v>
      </c>
      <c r="CU26" s="175" t="e">
        <f t="shared" si="48"/>
        <v>#NUM!</v>
      </c>
      <c r="CV26" s="175" t="e">
        <f>SMALL($I26:$AX26,#REF!)</f>
        <v>#REF!</v>
      </c>
      <c r="CW26" s="175" t="e">
        <f t="shared" si="49"/>
        <v>#VALUE!</v>
      </c>
      <c r="CX26" s="175" t="e">
        <f t="shared" si="50"/>
        <v>#NUM!</v>
      </c>
      <c r="CY26" s="175" t="e">
        <f t="shared" si="51"/>
        <v>#NUM!</v>
      </c>
      <c r="CZ26" s="175" t="e">
        <f>SMALL($I26:$AX26,#REF!)</f>
        <v>#REF!</v>
      </c>
      <c r="DA26" s="175" t="e">
        <f>SMALL($I26:$AX26,#REF!)</f>
        <v>#REF!</v>
      </c>
      <c r="DB26" s="175" t="e">
        <f>SMALL($I26:$AX26,#REF!)</f>
        <v>#REF!</v>
      </c>
      <c r="DC26" s="175" t="e">
        <f t="shared" si="52"/>
        <v>#NUM!</v>
      </c>
      <c r="DD26" s="175" t="e">
        <f t="shared" si="53"/>
        <v>#NUM!</v>
      </c>
      <c r="DE26" s="175" t="e">
        <f t="shared" si="54"/>
        <v>#NUM!</v>
      </c>
      <c r="DF26" s="175" t="e">
        <f t="shared" si="55"/>
        <v>#NUM!</v>
      </c>
      <c r="DG26" s="175" t="e">
        <f t="shared" si="56"/>
        <v>#NUM!</v>
      </c>
      <c r="DH26" s="175"/>
      <c r="DI26" s="175"/>
      <c r="DJ26" s="175"/>
      <c r="DK26" s="175"/>
    </row>
    <row r="27" spans="1:115" s="176" customFormat="1" ht="16.5" customHeight="1">
      <c r="A27" s="166">
        <f t="shared" si="57"/>
        <v>17</v>
      </c>
      <c r="B27" s="167">
        <f t="shared" si="2"/>
        <v>90</v>
      </c>
      <c r="C27" s="167"/>
      <c r="D27" s="168"/>
      <c r="E27" s="169" t="s">
        <v>130</v>
      </c>
      <c r="F27" s="256"/>
      <c r="G27" s="171"/>
      <c r="H27" s="260"/>
      <c r="I27" s="208">
        <v>15</v>
      </c>
      <c r="J27" s="208">
        <v>15</v>
      </c>
      <c r="K27" s="208">
        <v>15</v>
      </c>
      <c r="L27" s="208">
        <v>15</v>
      </c>
      <c r="M27" s="208">
        <v>15</v>
      </c>
      <c r="N27" s="208">
        <v>15</v>
      </c>
      <c r="O27" s="208">
        <v>15</v>
      </c>
      <c r="P27" s="208">
        <v>15</v>
      </c>
      <c r="Q27" s="208">
        <v>15</v>
      </c>
      <c r="R27" s="208">
        <v>15</v>
      </c>
      <c r="S27" s="208">
        <v>15</v>
      </c>
      <c r="T27" s="208">
        <v>15</v>
      </c>
      <c r="U27" s="208">
        <v>15</v>
      </c>
      <c r="V27" s="208">
        <v>15</v>
      </c>
      <c r="W27" s="208">
        <v>15</v>
      </c>
      <c r="X27" s="208">
        <v>15</v>
      </c>
      <c r="Y27" s="208">
        <v>15</v>
      </c>
      <c r="Z27" s="208">
        <v>15</v>
      </c>
      <c r="AA27" s="208">
        <v>15</v>
      </c>
      <c r="AB27" s="208">
        <v>15</v>
      </c>
      <c r="AC27" s="208">
        <v>15</v>
      </c>
      <c r="AD27" s="208">
        <v>15</v>
      </c>
      <c r="AE27" s="208">
        <v>15</v>
      </c>
      <c r="AF27" s="208">
        <v>15</v>
      </c>
      <c r="AG27" s="208">
        <v>15</v>
      </c>
      <c r="AH27" s="208">
        <v>15</v>
      </c>
      <c r="AI27" s="208">
        <v>15</v>
      </c>
      <c r="AJ27" s="208">
        <v>15</v>
      </c>
      <c r="AK27" s="208">
        <v>15</v>
      </c>
      <c r="AL27" s="208">
        <v>15</v>
      </c>
      <c r="AM27" s="208">
        <v>15</v>
      </c>
      <c r="AN27" s="208">
        <v>15</v>
      </c>
      <c r="AO27" s="208">
        <v>15</v>
      </c>
      <c r="AP27" s="208">
        <v>15</v>
      </c>
      <c r="AQ27" s="208">
        <v>15</v>
      </c>
      <c r="AR27" s="208">
        <v>15</v>
      </c>
      <c r="AS27" s="208">
        <v>15</v>
      </c>
      <c r="AT27" s="208">
        <v>15</v>
      </c>
      <c r="AU27" s="208">
        <v>15</v>
      </c>
      <c r="AV27" s="208">
        <v>15</v>
      </c>
      <c r="AW27" s="208">
        <v>15</v>
      </c>
      <c r="AX27" s="208">
        <v>15</v>
      </c>
      <c r="AY27" s="177">
        <f t="shared" si="3"/>
        <v>630</v>
      </c>
      <c r="AZ27" s="170">
        <f t="shared" si="4"/>
        <v>90</v>
      </c>
      <c r="BA27" s="173">
        <f t="shared" si="5"/>
        <v>90</v>
      </c>
      <c r="BB27" s="174">
        <f t="shared" si="6"/>
        <v>15</v>
      </c>
      <c r="BC27" s="174">
        <f t="shared" si="7"/>
        <v>15</v>
      </c>
      <c r="BD27" s="174">
        <f t="shared" si="8"/>
        <v>15</v>
      </c>
      <c r="BE27" s="174">
        <f t="shared" si="9"/>
        <v>15</v>
      </c>
      <c r="BF27" s="174">
        <f t="shared" si="10"/>
        <v>15</v>
      </c>
      <c r="BG27" s="174">
        <f t="shared" si="11"/>
        <v>15</v>
      </c>
      <c r="BH27" s="174">
        <f t="shared" si="12"/>
        <v>15</v>
      </c>
      <c r="BI27" s="174">
        <f t="shared" si="13"/>
        <v>15</v>
      </c>
      <c r="BJ27" s="174">
        <f t="shared" si="14"/>
        <v>15</v>
      </c>
      <c r="BK27" s="174">
        <f t="shared" si="15"/>
        <v>15</v>
      </c>
      <c r="BL27" s="174">
        <f t="shared" si="16"/>
        <v>15</v>
      </c>
      <c r="BM27" s="174">
        <f t="shared" si="17"/>
        <v>15</v>
      </c>
      <c r="BN27" s="174">
        <f t="shared" si="18"/>
        <v>15</v>
      </c>
      <c r="BO27" s="174">
        <f t="shared" si="19"/>
        <v>15</v>
      </c>
      <c r="BP27" s="174">
        <f t="shared" si="20"/>
        <v>15</v>
      </c>
      <c r="BQ27" s="174">
        <f t="shared" si="21"/>
        <v>15</v>
      </c>
      <c r="BR27" s="174">
        <f t="shared" si="22"/>
        <v>15</v>
      </c>
      <c r="BS27" s="174">
        <f t="shared" si="23"/>
        <v>15</v>
      </c>
      <c r="BT27" s="174">
        <f t="shared" si="24"/>
        <v>15</v>
      </c>
      <c r="BU27" s="174">
        <f t="shared" si="25"/>
        <v>15</v>
      </c>
      <c r="BV27" s="174">
        <f t="shared" si="26"/>
        <v>15</v>
      </c>
      <c r="BW27" s="174">
        <f t="shared" si="27"/>
        <v>15</v>
      </c>
      <c r="BX27" s="174">
        <f t="shared" si="28"/>
        <v>15</v>
      </c>
      <c r="BY27" s="174">
        <f t="shared" si="29"/>
        <v>15</v>
      </c>
      <c r="BZ27" s="174">
        <f t="shared" si="30"/>
        <v>15</v>
      </c>
      <c r="CA27" s="174">
        <f t="shared" si="31"/>
        <v>15</v>
      </c>
      <c r="CB27" s="174">
        <f t="shared" si="32"/>
        <v>15</v>
      </c>
      <c r="CC27" s="174">
        <f t="shared" si="33"/>
        <v>15</v>
      </c>
      <c r="CD27" s="174" t="e">
        <f>SMALL($I27:$AX27,#REF!)</f>
        <v>#REF!</v>
      </c>
      <c r="CE27" s="174">
        <f t="shared" si="34"/>
        <v>15</v>
      </c>
      <c r="CF27" s="174">
        <f t="shared" si="35"/>
        <v>15</v>
      </c>
      <c r="CG27" s="174">
        <f t="shared" si="36"/>
        <v>15</v>
      </c>
      <c r="CH27" s="174">
        <f t="shared" si="37"/>
        <v>15</v>
      </c>
      <c r="CI27" s="174">
        <f t="shared" si="38"/>
        <v>15</v>
      </c>
      <c r="CJ27" s="174">
        <f t="shared" si="39"/>
        <v>15</v>
      </c>
      <c r="CK27" s="174">
        <f t="shared" si="40"/>
        <v>15</v>
      </c>
      <c r="CL27" s="174">
        <f t="shared" si="41"/>
        <v>15</v>
      </c>
      <c r="CM27" s="174">
        <f t="shared" si="42"/>
        <v>15</v>
      </c>
      <c r="CN27" s="174">
        <f t="shared" si="43"/>
        <v>15</v>
      </c>
      <c r="CO27" s="174">
        <f t="shared" si="44"/>
        <v>15</v>
      </c>
      <c r="CP27" s="174">
        <f t="shared" si="45"/>
        <v>15</v>
      </c>
      <c r="CQ27" s="174">
        <f t="shared" si="46"/>
        <v>15</v>
      </c>
      <c r="CR27" s="174"/>
      <c r="CS27" s="175"/>
      <c r="CT27" s="175">
        <f t="shared" si="47"/>
        <v>15</v>
      </c>
      <c r="CU27" s="175" t="e">
        <f t="shared" si="48"/>
        <v>#NUM!</v>
      </c>
      <c r="CV27" s="175" t="e">
        <f>SMALL($I27:$AX27,#REF!)</f>
        <v>#REF!</v>
      </c>
      <c r="CW27" s="175" t="e">
        <f t="shared" si="49"/>
        <v>#VALUE!</v>
      </c>
      <c r="CX27" s="175" t="e">
        <f t="shared" si="50"/>
        <v>#NUM!</v>
      </c>
      <c r="CY27" s="175" t="e">
        <f t="shared" si="51"/>
        <v>#NUM!</v>
      </c>
      <c r="CZ27" s="175" t="e">
        <f>SMALL($I27:$AX27,#REF!)</f>
        <v>#REF!</v>
      </c>
      <c r="DA27" s="175" t="e">
        <f>SMALL($I27:$AX27,#REF!)</f>
        <v>#REF!</v>
      </c>
      <c r="DB27" s="175" t="e">
        <f>SMALL($I27:$AX27,#REF!)</f>
        <v>#REF!</v>
      </c>
      <c r="DC27" s="175" t="e">
        <f t="shared" si="52"/>
        <v>#NUM!</v>
      </c>
      <c r="DD27" s="175" t="e">
        <f t="shared" si="53"/>
        <v>#NUM!</v>
      </c>
      <c r="DE27" s="175" t="e">
        <f t="shared" si="54"/>
        <v>#NUM!</v>
      </c>
      <c r="DF27" s="175" t="e">
        <f t="shared" si="55"/>
        <v>#NUM!</v>
      </c>
      <c r="DG27" s="175" t="e">
        <f t="shared" si="56"/>
        <v>#NUM!</v>
      </c>
      <c r="DH27" s="175"/>
      <c r="DI27" s="175"/>
      <c r="DJ27" s="175"/>
      <c r="DK27" s="175"/>
    </row>
    <row r="28" spans="1:115" s="176" customFormat="1" ht="16.5" customHeight="1">
      <c r="A28" s="166">
        <f t="shared" si="57"/>
        <v>18</v>
      </c>
      <c r="B28" s="167" t="e">
        <f t="shared" si="2"/>
        <v>#NUM!</v>
      </c>
      <c r="C28" s="167"/>
      <c r="D28" s="214"/>
      <c r="E28" s="169"/>
      <c r="F28" s="256"/>
      <c r="G28" s="171"/>
      <c r="H28" s="208"/>
      <c r="I28" s="208"/>
      <c r="J28" s="125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46"/>
      <c r="AY28" s="177">
        <f t="shared" si="3"/>
        <v>0</v>
      </c>
      <c r="AZ28" s="170" t="e">
        <f t="shared" si="4"/>
        <v>#NUM!</v>
      </c>
      <c r="BA28" s="173" t="e">
        <f t="shared" si="5"/>
        <v>#NUM!</v>
      </c>
      <c r="BB28" s="174" t="e">
        <f t="shared" si="6"/>
        <v>#NUM!</v>
      </c>
      <c r="BC28" s="174" t="e">
        <f t="shared" si="7"/>
        <v>#NUM!</v>
      </c>
      <c r="BD28" s="174" t="e">
        <f t="shared" si="8"/>
        <v>#NUM!</v>
      </c>
      <c r="BE28" s="174" t="e">
        <f t="shared" si="9"/>
        <v>#NUM!</v>
      </c>
      <c r="BF28" s="174" t="e">
        <f t="shared" si="10"/>
        <v>#NUM!</v>
      </c>
      <c r="BG28" s="174" t="e">
        <f t="shared" si="11"/>
        <v>#NUM!</v>
      </c>
      <c r="BH28" s="174" t="e">
        <f t="shared" si="12"/>
        <v>#NUM!</v>
      </c>
      <c r="BI28" s="174" t="e">
        <f t="shared" si="13"/>
        <v>#NUM!</v>
      </c>
      <c r="BJ28" s="174" t="e">
        <f t="shared" si="14"/>
        <v>#NUM!</v>
      </c>
      <c r="BK28" s="174" t="e">
        <f t="shared" si="15"/>
        <v>#NUM!</v>
      </c>
      <c r="BL28" s="174" t="e">
        <f t="shared" si="16"/>
        <v>#NUM!</v>
      </c>
      <c r="BM28" s="174" t="e">
        <f t="shared" si="17"/>
        <v>#NUM!</v>
      </c>
      <c r="BN28" s="174" t="e">
        <f t="shared" si="18"/>
        <v>#NUM!</v>
      </c>
      <c r="BO28" s="174" t="e">
        <f t="shared" si="19"/>
        <v>#NUM!</v>
      </c>
      <c r="BP28" s="174" t="e">
        <f t="shared" si="20"/>
        <v>#NUM!</v>
      </c>
      <c r="BQ28" s="174" t="e">
        <f t="shared" si="21"/>
        <v>#NUM!</v>
      </c>
      <c r="BR28" s="174" t="e">
        <f t="shared" si="22"/>
        <v>#NUM!</v>
      </c>
      <c r="BS28" s="174" t="e">
        <f t="shared" si="23"/>
        <v>#NUM!</v>
      </c>
      <c r="BT28" s="174" t="e">
        <f t="shared" si="24"/>
        <v>#NUM!</v>
      </c>
      <c r="BU28" s="174" t="e">
        <f t="shared" si="25"/>
        <v>#NUM!</v>
      </c>
      <c r="BV28" s="174" t="e">
        <f t="shared" si="26"/>
        <v>#NUM!</v>
      </c>
      <c r="BW28" s="174" t="e">
        <f t="shared" si="27"/>
        <v>#NUM!</v>
      </c>
      <c r="BX28" s="174" t="e">
        <f t="shared" si="28"/>
        <v>#NUM!</v>
      </c>
      <c r="BY28" s="174" t="e">
        <f t="shared" si="29"/>
        <v>#NUM!</v>
      </c>
      <c r="BZ28" s="174" t="e">
        <f t="shared" si="30"/>
        <v>#NUM!</v>
      </c>
      <c r="CA28" s="174" t="e">
        <f t="shared" si="31"/>
        <v>#NUM!</v>
      </c>
      <c r="CB28" s="174" t="e">
        <f t="shared" si="32"/>
        <v>#NUM!</v>
      </c>
      <c r="CC28" s="174" t="e">
        <f t="shared" si="33"/>
        <v>#NUM!</v>
      </c>
      <c r="CD28" s="174" t="e">
        <f>SMALL($I28:$AX28,#REF!)</f>
        <v>#REF!</v>
      </c>
      <c r="CE28" s="174" t="e">
        <f t="shared" si="34"/>
        <v>#NUM!</v>
      </c>
      <c r="CF28" s="174" t="e">
        <f t="shared" si="35"/>
        <v>#NUM!</v>
      </c>
      <c r="CG28" s="174" t="e">
        <f t="shared" si="36"/>
        <v>#NUM!</v>
      </c>
      <c r="CH28" s="174" t="e">
        <f t="shared" si="37"/>
        <v>#NUM!</v>
      </c>
      <c r="CI28" s="174" t="e">
        <f t="shared" si="38"/>
        <v>#NUM!</v>
      </c>
      <c r="CJ28" s="174" t="e">
        <f t="shared" si="39"/>
        <v>#NUM!</v>
      </c>
      <c r="CK28" s="174" t="e">
        <f t="shared" si="40"/>
        <v>#NUM!</v>
      </c>
      <c r="CL28" s="174" t="e">
        <f t="shared" si="41"/>
        <v>#NUM!</v>
      </c>
      <c r="CM28" s="174" t="e">
        <f t="shared" si="42"/>
        <v>#NUM!</v>
      </c>
      <c r="CN28" s="174" t="e">
        <f t="shared" si="43"/>
        <v>#NUM!</v>
      </c>
      <c r="CO28" s="174" t="e">
        <f t="shared" si="44"/>
        <v>#NUM!</v>
      </c>
      <c r="CP28" s="174" t="e">
        <f t="shared" si="45"/>
        <v>#NUM!</v>
      </c>
      <c r="CQ28" s="174" t="e">
        <f t="shared" si="46"/>
        <v>#NUM!</v>
      </c>
      <c r="CR28" s="174"/>
      <c r="CS28" s="175"/>
      <c r="CT28" s="175" t="e">
        <f t="shared" si="47"/>
        <v>#NUM!</v>
      </c>
      <c r="CU28" s="175" t="e">
        <f t="shared" si="48"/>
        <v>#NUM!</v>
      </c>
      <c r="CV28" s="175" t="e">
        <f>SMALL($I28:$AX28,#REF!)</f>
        <v>#REF!</v>
      </c>
      <c r="CW28" s="175" t="e">
        <f t="shared" si="49"/>
        <v>#VALUE!</v>
      </c>
      <c r="CX28" s="175" t="e">
        <f t="shared" si="50"/>
        <v>#NUM!</v>
      </c>
      <c r="CY28" s="175" t="e">
        <f t="shared" si="51"/>
        <v>#NUM!</v>
      </c>
      <c r="CZ28" s="175" t="e">
        <f>SMALL($I28:$AX28,#REF!)</f>
        <v>#REF!</v>
      </c>
      <c r="DA28" s="175" t="e">
        <f>SMALL($I28:$AX28,#REF!)</f>
        <v>#REF!</v>
      </c>
      <c r="DB28" s="175" t="e">
        <f>SMALL($I28:$AX28,#REF!)</f>
        <v>#REF!</v>
      </c>
      <c r="DC28" s="175" t="e">
        <f t="shared" si="52"/>
        <v>#NUM!</v>
      </c>
      <c r="DD28" s="175" t="e">
        <f t="shared" si="53"/>
        <v>#NUM!</v>
      </c>
      <c r="DE28" s="175" t="e">
        <f t="shared" si="54"/>
        <v>#NUM!</v>
      </c>
      <c r="DF28" s="175" t="e">
        <f t="shared" si="55"/>
        <v>#NUM!</v>
      </c>
      <c r="DG28" s="175" t="e">
        <f t="shared" si="56"/>
        <v>#NUM!</v>
      </c>
      <c r="DH28" s="175"/>
      <c r="DI28" s="175"/>
      <c r="DJ28" s="175"/>
      <c r="DK28" s="175"/>
    </row>
    <row r="29" spans="1:115" s="176" customFormat="1" ht="16.5" customHeight="1">
      <c r="A29" s="166"/>
      <c r="B29" s="167" t="e">
        <f t="shared" si="2"/>
        <v>#NUM!</v>
      </c>
      <c r="C29" s="167"/>
      <c r="D29" s="214"/>
      <c r="E29" s="169"/>
      <c r="F29" s="256"/>
      <c r="G29" s="171"/>
      <c r="H29" s="208"/>
      <c r="I29" s="208"/>
      <c r="J29" s="125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172"/>
      <c r="AJ29" s="172"/>
      <c r="AK29" s="172"/>
      <c r="AL29" s="172"/>
      <c r="AM29" s="172"/>
      <c r="AN29" s="172"/>
      <c r="AO29" s="172"/>
      <c r="AP29" s="172"/>
      <c r="AQ29" s="125"/>
      <c r="AR29" s="125"/>
      <c r="AS29" s="125"/>
      <c r="AT29" s="125"/>
      <c r="AU29" s="125"/>
      <c r="AV29" s="125"/>
      <c r="AW29" s="125"/>
      <c r="AX29" s="146"/>
      <c r="AY29" s="177">
        <f t="shared" si="3"/>
        <v>0</v>
      </c>
      <c r="AZ29" s="170" t="e">
        <f t="shared" si="4"/>
        <v>#NUM!</v>
      </c>
      <c r="BA29" s="173" t="e">
        <f t="shared" si="5"/>
        <v>#NUM!</v>
      </c>
      <c r="BB29" s="174" t="e">
        <f t="shared" si="6"/>
        <v>#NUM!</v>
      </c>
      <c r="BC29" s="174" t="e">
        <f t="shared" si="7"/>
        <v>#NUM!</v>
      </c>
      <c r="BD29" s="174" t="e">
        <f t="shared" si="8"/>
        <v>#NUM!</v>
      </c>
      <c r="BE29" s="174" t="e">
        <f t="shared" si="9"/>
        <v>#NUM!</v>
      </c>
      <c r="BF29" s="174" t="e">
        <f t="shared" si="10"/>
        <v>#NUM!</v>
      </c>
      <c r="BG29" s="174" t="e">
        <f t="shared" si="11"/>
        <v>#NUM!</v>
      </c>
      <c r="BH29" s="174" t="e">
        <f t="shared" si="12"/>
        <v>#NUM!</v>
      </c>
      <c r="BI29" s="174" t="e">
        <f t="shared" si="13"/>
        <v>#NUM!</v>
      </c>
      <c r="BJ29" s="174" t="e">
        <f t="shared" si="14"/>
        <v>#NUM!</v>
      </c>
      <c r="BK29" s="174" t="e">
        <f t="shared" si="15"/>
        <v>#NUM!</v>
      </c>
      <c r="BL29" s="174" t="e">
        <f t="shared" si="16"/>
        <v>#NUM!</v>
      </c>
      <c r="BM29" s="174" t="e">
        <f t="shared" si="17"/>
        <v>#NUM!</v>
      </c>
      <c r="BN29" s="174" t="e">
        <f t="shared" si="18"/>
        <v>#NUM!</v>
      </c>
      <c r="BO29" s="174" t="e">
        <f t="shared" si="19"/>
        <v>#NUM!</v>
      </c>
      <c r="BP29" s="174" t="e">
        <f t="shared" si="20"/>
        <v>#NUM!</v>
      </c>
      <c r="BQ29" s="174" t="e">
        <f t="shared" si="21"/>
        <v>#NUM!</v>
      </c>
      <c r="BR29" s="174" t="e">
        <f t="shared" si="22"/>
        <v>#NUM!</v>
      </c>
      <c r="BS29" s="174" t="e">
        <f t="shared" si="23"/>
        <v>#NUM!</v>
      </c>
      <c r="BT29" s="174" t="e">
        <f t="shared" si="24"/>
        <v>#NUM!</v>
      </c>
      <c r="BU29" s="174" t="e">
        <f t="shared" si="25"/>
        <v>#NUM!</v>
      </c>
      <c r="BV29" s="174" t="e">
        <f t="shared" si="26"/>
        <v>#NUM!</v>
      </c>
      <c r="BW29" s="174" t="e">
        <f t="shared" si="27"/>
        <v>#NUM!</v>
      </c>
      <c r="BX29" s="174" t="e">
        <f t="shared" si="28"/>
        <v>#NUM!</v>
      </c>
      <c r="BY29" s="174" t="e">
        <f t="shared" si="29"/>
        <v>#NUM!</v>
      </c>
      <c r="BZ29" s="174" t="e">
        <f t="shared" si="30"/>
        <v>#NUM!</v>
      </c>
      <c r="CA29" s="174" t="e">
        <f t="shared" si="31"/>
        <v>#NUM!</v>
      </c>
      <c r="CB29" s="174" t="e">
        <f t="shared" si="32"/>
        <v>#NUM!</v>
      </c>
      <c r="CC29" s="174" t="e">
        <f t="shared" si="33"/>
        <v>#NUM!</v>
      </c>
      <c r="CD29" s="174" t="e">
        <f>SMALL($I29:$AX29,#REF!)</f>
        <v>#REF!</v>
      </c>
      <c r="CE29" s="174" t="e">
        <f t="shared" si="34"/>
        <v>#NUM!</v>
      </c>
      <c r="CF29" s="174" t="e">
        <f t="shared" si="35"/>
        <v>#NUM!</v>
      </c>
      <c r="CG29" s="174" t="e">
        <f t="shared" si="36"/>
        <v>#NUM!</v>
      </c>
      <c r="CH29" s="174" t="e">
        <f t="shared" si="37"/>
        <v>#NUM!</v>
      </c>
      <c r="CI29" s="174" t="e">
        <f t="shared" si="38"/>
        <v>#NUM!</v>
      </c>
      <c r="CJ29" s="174" t="e">
        <f t="shared" si="39"/>
        <v>#NUM!</v>
      </c>
      <c r="CK29" s="174" t="e">
        <f t="shared" si="40"/>
        <v>#NUM!</v>
      </c>
      <c r="CL29" s="174" t="e">
        <f t="shared" si="41"/>
        <v>#NUM!</v>
      </c>
      <c r="CM29" s="174" t="e">
        <f t="shared" si="42"/>
        <v>#NUM!</v>
      </c>
      <c r="CN29" s="174" t="e">
        <f t="shared" si="43"/>
        <v>#NUM!</v>
      </c>
      <c r="CO29" s="174" t="e">
        <f t="shared" si="44"/>
        <v>#NUM!</v>
      </c>
      <c r="CP29" s="174" t="e">
        <f t="shared" si="45"/>
        <v>#NUM!</v>
      </c>
      <c r="CQ29" s="174" t="e">
        <f t="shared" si="46"/>
        <v>#NUM!</v>
      </c>
      <c r="CR29" s="174"/>
      <c r="CS29" s="175"/>
      <c r="CT29" s="175" t="e">
        <f t="shared" si="47"/>
        <v>#NUM!</v>
      </c>
      <c r="CU29" s="175" t="e">
        <f t="shared" si="48"/>
        <v>#NUM!</v>
      </c>
      <c r="CV29" s="175" t="e">
        <f>SMALL($I29:$AX29,#REF!)</f>
        <v>#REF!</v>
      </c>
      <c r="CW29" s="175" t="e">
        <f t="shared" si="49"/>
        <v>#VALUE!</v>
      </c>
      <c r="CX29" s="175" t="e">
        <f t="shared" si="50"/>
        <v>#NUM!</v>
      </c>
      <c r="CY29" s="175" t="e">
        <f t="shared" si="51"/>
        <v>#NUM!</v>
      </c>
      <c r="CZ29" s="175" t="e">
        <f>SMALL($I29:$AX29,#REF!)</f>
        <v>#REF!</v>
      </c>
      <c r="DA29" s="175" t="e">
        <f>SMALL($I29:$AX29,#REF!)</f>
        <v>#REF!</v>
      </c>
      <c r="DB29" s="175" t="e">
        <f>SMALL($I29:$AX29,#REF!)</f>
        <v>#REF!</v>
      </c>
      <c r="DC29" s="175" t="e">
        <f t="shared" si="52"/>
        <v>#NUM!</v>
      </c>
      <c r="DD29" s="175" t="e">
        <f t="shared" si="53"/>
        <v>#NUM!</v>
      </c>
      <c r="DE29" s="175" t="e">
        <f t="shared" si="54"/>
        <v>#NUM!</v>
      </c>
      <c r="DF29" s="175" t="e">
        <f t="shared" si="55"/>
        <v>#NUM!</v>
      </c>
      <c r="DG29" s="175" t="e">
        <f t="shared" si="56"/>
        <v>#NUM!</v>
      </c>
      <c r="DH29" s="175"/>
      <c r="DI29" s="175"/>
      <c r="DJ29" s="175"/>
      <c r="DK29" s="175"/>
    </row>
    <row r="30" spans="1:115" s="179" customFormat="1" ht="16.5" customHeight="1">
      <c r="A30" s="203"/>
      <c r="B30" s="167" t="e">
        <f t="shared" si="2"/>
        <v>#NUM!</v>
      </c>
      <c r="C30" s="167"/>
      <c r="D30" s="214"/>
      <c r="E30" s="169"/>
      <c r="F30" s="256"/>
      <c r="G30" s="171"/>
      <c r="H30" s="208"/>
      <c r="I30" s="208"/>
      <c r="J30" s="125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46"/>
      <c r="AY30" s="177">
        <f t="shared" si="3"/>
        <v>0</v>
      </c>
      <c r="AZ30" s="170" t="e">
        <f t="shared" si="4"/>
        <v>#NUM!</v>
      </c>
      <c r="BA30" s="173" t="e">
        <f t="shared" si="5"/>
        <v>#NUM!</v>
      </c>
      <c r="BB30" s="174" t="e">
        <f t="shared" si="6"/>
        <v>#NUM!</v>
      </c>
      <c r="BC30" s="174" t="e">
        <f t="shared" si="7"/>
        <v>#NUM!</v>
      </c>
      <c r="BD30" s="174" t="e">
        <f t="shared" si="8"/>
        <v>#NUM!</v>
      </c>
      <c r="BE30" s="174" t="e">
        <f t="shared" si="9"/>
        <v>#NUM!</v>
      </c>
      <c r="BF30" s="174" t="e">
        <f t="shared" si="10"/>
        <v>#NUM!</v>
      </c>
      <c r="BG30" s="174" t="e">
        <f t="shared" si="11"/>
        <v>#NUM!</v>
      </c>
      <c r="BH30" s="174" t="e">
        <f t="shared" si="12"/>
        <v>#NUM!</v>
      </c>
      <c r="BI30" s="174" t="e">
        <f t="shared" si="13"/>
        <v>#NUM!</v>
      </c>
      <c r="BJ30" s="174" t="e">
        <f t="shared" si="14"/>
        <v>#NUM!</v>
      </c>
      <c r="BK30" s="174" t="e">
        <f t="shared" si="15"/>
        <v>#NUM!</v>
      </c>
      <c r="BL30" s="174" t="e">
        <f t="shared" si="16"/>
        <v>#NUM!</v>
      </c>
      <c r="BM30" s="174" t="e">
        <f t="shared" si="17"/>
        <v>#NUM!</v>
      </c>
      <c r="BN30" s="174" t="e">
        <f t="shared" si="18"/>
        <v>#NUM!</v>
      </c>
      <c r="BO30" s="174" t="e">
        <f t="shared" si="19"/>
        <v>#NUM!</v>
      </c>
      <c r="BP30" s="174" t="e">
        <f t="shared" si="20"/>
        <v>#NUM!</v>
      </c>
      <c r="BQ30" s="174" t="e">
        <f t="shared" si="21"/>
        <v>#NUM!</v>
      </c>
      <c r="BR30" s="174" t="e">
        <f t="shared" si="22"/>
        <v>#NUM!</v>
      </c>
      <c r="BS30" s="174" t="e">
        <f t="shared" si="23"/>
        <v>#NUM!</v>
      </c>
      <c r="BT30" s="174" t="e">
        <f t="shared" si="24"/>
        <v>#NUM!</v>
      </c>
      <c r="BU30" s="174" t="e">
        <f t="shared" si="25"/>
        <v>#NUM!</v>
      </c>
      <c r="BV30" s="174" t="e">
        <f t="shared" si="26"/>
        <v>#NUM!</v>
      </c>
      <c r="BW30" s="174" t="e">
        <f t="shared" si="27"/>
        <v>#NUM!</v>
      </c>
      <c r="BX30" s="174" t="e">
        <f t="shared" si="28"/>
        <v>#NUM!</v>
      </c>
      <c r="BY30" s="174" t="e">
        <f t="shared" si="29"/>
        <v>#NUM!</v>
      </c>
      <c r="BZ30" s="174" t="e">
        <f t="shared" si="30"/>
        <v>#NUM!</v>
      </c>
      <c r="CA30" s="174" t="e">
        <f t="shared" si="31"/>
        <v>#NUM!</v>
      </c>
      <c r="CB30" s="174" t="e">
        <f t="shared" si="32"/>
        <v>#NUM!</v>
      </c>
      <c r="CC30" s="174" t="e">
        <f t="shared" si="33"/>
        <v>#NUM!</v>
      </c>
      <c r="CD30" s="174" t="e">
        <f>SMALL($I30:$AX30,#REF!)</f>
        <v>#REF!</v>
      </c>
      <c r="CE30" s="174" t="e">
        <f t="shared" si="34"/>
        <v>#NUM!</v>
      </c>
      <c r="CF30" s="174" t="e">
        <f t="shared" si="35"/>
        <v>#NUM!</v>
      </c>
      <c r="CG30" s="174" t="e">
        <f t="shared" si="36"/>
        <v>#NUM!</v>
      </c>
      <c r="CH30" s="174" t="e">
        <f t="shared" si="37"/>
        <v>#NUM!</v>
      </c>
      <c r="CI30" s="174" t="e">
        <f t="shared" si="38"/>
        <v>#NUM!</v>
      </c>
      <c r="CJ30" s="174" t="e">
        <f t="shared" si="39"/>
        <v>#NUM!</v>
      </c>
      <c r="CK30" s="174" t="e">
        <f t="shared" si="40"/>
        <v>#NUM!</v>
      </c>
      <c r="CL30" s="174" t="e">
        <f t="shared" si="41"/>
        <v>#NUM!</v>
      </c>
      <c r="CM30" s="174" t="e">
        <f t="shared" si="42"/>
        <v>#NUM!</v>
      </c>
      <c r="CN30" s="174" t="e">
        <f t="shared" si="43"/>
        <v>#NUM!</v>
      </c>
      <c r="CO30" s="174" t="e">
        <f t="shared" si="44"/>
        <v>#NUM!</v>
      </c>
      <c r="CP30" s="174" t="e">
        <f t="shared" si="45"/>
        <v>#NUM!</v>
      </c>
      <c r="CQ30" s="174" t="e">
        <f t="shared" si="46"/>
        <v>#NUM!</v>
      </c>
      <c r="CR30" s="174"/>
      <c r="CS30" s="174"/>
      <c r="CT30" s="174" t="e">
        <f t="shared" si="47"/>
        <v>#NUM!</v>
      </c>
      <c r="CU30" s="174" t="e">
        <f t="shared" si="48"/>
        <v>#NUM!</v>
      </c>
      <c r="CV30" s="174" t="e">
        <f>SMALL($I30:$AX30,#REF!)</f>
        <v>#REF!</v>
      </c>
      <c r="CW30" s="174" t="e">
        <f t="shared" si="49"/>
        <v>#VALUE!</v>
      </c>
      <c r="CX30" s="174" t="e">
        <f t="shared" si="50"/>
        <v>#NUM!</v>
      </c>
      <c r="CY30" s="174" t="e">
        <f t="shared" si="51"/>
        <v>#NUM!</v>
      </c>
      <c r="CZ30" s="174" t="e">
        <f>SMALL($I30:$AX30,#REF!)</f>
        <v>#REF!</v>
      </c>
      <c r="DA30" s="174" t="e">
        <f>SMALL($I30:$AX30,#REF!)</f>
        <v>#REF!</v>
      </c>
      <c r="DB30" s="174" t="e">
        <f>SMALL($I30:$AX30,#REF!)</f>
        <v>#REF!</v>
      </c>
      <c r="DC30" s="174" t="e">
        <f t="shared" si="52"/>
        <v>#NUM!</v>
      </c>
      <c r="DD30" s="174" t="e">
        <f t="shared" si="53"/>
        <v>#NUM!</v>
      </c>
      <c r="DE30" s="174" t="e">
        <f t="shared" si="54"/>
        <v>#NUM!</v>
      </c>
      <c r="DF30" s="174" t="e">
        <f t="shared" si="55"/>
        <v>#NUM!</v>
      </c>
      <c r="DG30" s="174" t="e">
        <f t="shared" si="56"/>
        <v>#NUM!</v>
      </c>
      <c r="DH30" s="174"/>
      <c r="DI30" s="174"/>
      <c r="DJ30" s="174"/>
      <c r="DK30" s="174"/>
    </row>
    <row r="31" spans="1:115" s="179" customFormat="1" ht="16.5" customHeight="1">
      <c r="A31" s="203"/>
      <c r="B31" s="167" t="e">
        <f t="shared" si="2"/>
        <v>#NUM!</v>
      </c>
      <c r="C31" s="167"/>
      <c r="D31" s="214"/>
      <c r="E31" s="169"/>
      <c r="F31" s="169"/>
      <c r="G31" s="171"/>
      <c r="H31" s="208"/>
      <c r="I31" s="208"/>
      <c r="J31" s="125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46"/>
      <c r="AY31" s="177">
        <f t="shared" si="3"/>
        <v>0</v>
      </c>
      <c r="AZ31" s="215" t="e">
        <f t="shared" si="4"/>
        <v>#NUM!</v>
      </c>
      <c r="BA31" s="173" t="e">
        <f t="shared" si="5"/>
        <v>#NUM!</v>
      </c>
      <c r="BB31" s="174" t="e">
        <f aca="true" t="shared" si="58" ref="BB31:BK32">SMALL($I31:$AX31,I$5)</f>
        <v>#NUM!</v>
      </c>
      <c r="BC31" s="174" t="e">
        <f t="shared" si="58"/>
        <v>#NUM!</v>
      </c>
      <c r="BD31" s="174" t="e">
        <f t="shared" si="58"/>
        <v>#NUM!</v>
      </c>
      <c r="BE31" s="174" t="e">
        <f t="shared" si="58"/>
        <v>#NUM!</v>
      </c>
      <c r="BF31" s="174" t="e">
        <f t="shared" si="58"/>
        <v>#NUM!</v>
      </c>
      <c r="BG31" s="174" t="e">
        <f t="shared" si="58"/>
        <v>#NUM!</v>
      </c>
      <c r="BH31" s="174" t="e">
        <f t="shared" si="58"/>
        <v>#NUM!</v>
      </c>
      <c r="BI31" s="174" t="e">
        <f t="shared" si="58"/>
        <v>#NUM!</v>
      </c>
      <c r="BJ31" s="174" t="e">
        <f t="shared" si="58"/>
        <v>#NUM!</v>
      </c>
      <c r="BK31" s="174" t="e">
        <f t="shared" si="58"/>
        <v>#NUM!</v>
      </c>
      <c r="BL31" s="174" t="e">
        <f t="shared" si="16"/>
        <v>#NUM!</v>
      </c>
      <c r="BM31" s="174" t="e">
        <f t="shared" si="17"/>
        <v>#NUM!</v>
      </c>
      <c r="BN31" s="174" t="e">
        <f t="shared" si="18"/>
        <v>#NUM!</v>
      </c>
      <c r="BO31" s="174" t="e">
        <f t="shared" si="19"/>
        <v>#NUM!</v>
      </c>
      <c r="BP31" s="174" t="e">
        <f t="shared" si="20"/>
        <v>#NUM!</v>
      </c>
      <c r="BQ31" s="174" t="e">
        <f t="shared" si="21"/>
        <v>#NUM!</v>
      </c>
      <c r="BR31" s="174" t="e">
        <f t="shared" si="22"/>
        <v>#NUM!</v>
      </c>
      <c r="BS31" s="174" t="e">
        <f t="shared" si="23"/>
        <v>#NUM!</v>
      </c>
      <c r="BT31" s="174" t="e">
        <f t="shared" si="24"/>
        <v>#NUM!</v>
      </c>
      <c r="BU31" s="174" t="e">
        <f t="shared" si="25"/>
        <v>#NUM!</v>
      </c>
      <c r="BV31" s="174" t="e">
        <f t="shared" si="26"/>
        <v>#NUM!</v>
      </c>
      <c r="BW31" s="174" t="e">
        <f t="shared" si="27"/>
        <v>#NUM!</v>
      </c>
      <c r="BX31" s="174" t="e">
        <f t="shared" si="28"/>
        <v>#NUM!</v>
      </c>
      <c r="BY31" s="174" t="e">
        <f aca="true" t="shared" si="59" ref="BY31:CC32">SMALL($I31:$AX31,AG$5)</f>
        <v>#NUM!</v>
      </c>
      <c r="BZ31" s="174" t="e">
        <f t="shared" si="59"/>
        <v>#NUM!</v>
      </c>
      <c r="CA31" s="174" t="e">
        <f t="shared" si="59"/>
        <v>#NUM!</v>
      </c>
      <c r="CB31" s="174" t="e">
        <f t="shared" si="59"/>
        <v>#NUM!</v>
      </c>
      <c r="CC31" s="174" t="e">
        <f t="shared" si="59"/>
        <v>#NUM!</v>
      </c>
      <c r="CD31" s="174" t="e">
        <f>SMALL($I31:$AX31,#REF!)</f>
        <v>#REF!</v>
      </c>
      <c r="CE31" s="174" t="e">
        <f aca="true" t="shared" si="60" ref="CE31:CQ32">SMALL($I31:$AX31,AL$5)</f>
        <v>#NUM!</v>
      </c>
      <c r="CF31" s="174" t="e">
        <f t="shared" si="60"/>
        <v>#NUM!</v>
      </c>
      <c r="CG31" s="174" t="e">
        <f t="shared" si="60"/>
        <v>#NUM!</v>
      </c>
      <c r="CH31" s="174" t="e">
        <f t="shared" si="60"/>
        <v>#NUM!</v>
      </c>
      <c r="CI31" s="174" t="e">
        <f t="shared" si="60"/>
        <v>#NUM!</v>
      </c>
      <c r="CJ31" s="174" t="e">
        <f t="shared" si="60"/>
        <v>#NUM!</v>
      </c>
      <c r="CK31" s="174" t="e">
        <f t="shared" si="60"/>
        <v>#NUM!</v>
      </c>
      <c r="CL31" s="174" t="e">
        <f t="shared" si="60"/>
        <v>#NUM!</v>
      </c>
      <c r="CM31" s="174" t="e">
        <f t="shared" si="60"/>
        <v>#NUM!</v>
      </c>
      <c r="CN31" s="174" t="e">
        <f t="shared" si="60"/>
        <v>#NUM!</v>
      </c>
      <c r="CO31" s="174" t="e">
        <f t="shared" si="60"/>
        <v>#NUM!</v>
      </c>
      <c r="CP31" s="174" t="e">
        <f t="shared" si="60"/>
        <v>#NUM!</v>
      </c>
      <c r="CQ31" s="174" t="e">
        <f t="shared" si="60"/>
        <v>#NUM!</v>
      </c>
      <c r="CR31" s="174"/>
      <c r="CS31" s="174"/>
      <c r="CT31" s="174" t="e">
        <f>SMALL($I31:$AX31,AZ$5)</f>
        <v>#NUM!</v>
      </c>
      <c r="CU31" s="174" t="e">
        <f>SMALL($I31:$AX31,H$5)</f>
        <v>#NUM!</v>
      </c>
      <c r="CV31" s="174" t="e">
        <f>SMALL($I31:$AX31,#REF!)</f>
        <v>#REF!</v>
      </c>
      <c r="CW31" s="174" t="e">
        <f aca="true" t="shared" si="61" ref="CW31:CY32">SMALL($I31:$AX31,BD$5)</f>
        <v>#VALUE!</v>
      </c>
      <c r="CX31" s="174" t="e">
        <f t="shared" si="61"/>
        <v>#NUM!</v>
      </c>
      <c r="CY31" s="174" t="e">
        <f t="shared" si="61"/>
        <v>#NUM!</v>
      </c>
      <c r="CZ31" s="174" t="e">
        <f>SMALL($I31:$AX31,#REF!)</f>
        <v>#REF!</v>
      </c>
      <c r="DA31" s="174" t="e">
        <f>SMALL($I31:$AX31,#REF!)</f>
        <v>#REF!</v>
      </c>
      <c r="DB31" s="174" t="e">
        <f>SMALL($I31:$AX31,#REF!)</f>
        <v>#REF!</v>
      </c>
      <c r="DC31" s="174" t="e">
        <f aca="true" t="shared" si="62" ref="DC31:DG32">SMALL($I31:$AX31,BG$5)</f>
        <v>#NUM!</v>
      </c>
      <c r="DD31" s="174" t="e">
        <f t="shared" si="62"/>
        <v>#NUM!</v>
      </c>
      <c r="DE31" s="174" t="e">
        <f t="shared" si="62"/>
        <v>#NUM!</v>
      </c>
      <c r="DF31" s="174" t="e">
        <f t="shared" si="62"/>
        <v>#NUM!</v>
      </c>
      <c r="DG31" s="174" t="e">
        <f t="shared" si="62"/>
        <v>#NUM!</v>
      </c>
      <c r="DH31" s="174"/>
      <c r="DI31" s="174"/>
      <c r="DJ31" s="174"/>
      <c r="DK31" s="174"/>
    </row>
    <row r="32" spans="1:115" s="179" customFormat="1" ht="16.5" customHeight="1">
      <c r="A32" s="166"/>
      <c r="B32" s="167" t="e">
        <f t="shared" si="2"/>
        <v>#NUM!</v>
      </c>
      <c r="C32" s="167"/>
      <c r="D32" s="214"/>
      <c r="E32" s="169"/>
      <c r="F32" s="256"/>
      <c r="G32" s="171"/>
      <c r="H32" s="208"/>
      <c r="I32" s="208"/>
      <c r="J32" s="125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46"/>
      <c r="AY32" s="177">
        <f t="shared" si="3"/>
        <v>0</v>
      </c>
      <c r="AZ32" s="170" t="e">
        <f t="shared" si="4"/>
        <v>#NUM!</v>
      </c>
      <c r="BA32" s="173" t="e">
        <f t="shared" si="5"/>
        <v>#NUM!</v>
      </c>
      <c r="BB32" s="174" t="e">
        <f t="shared" si="58"/>
        <v>#NUM!</v>
      </c>
      <c r="BC32" s="174" t="e">
        <f t="shared" si="58"/>
        <v>#NUM!</v>
      </c>
      <c r="BD32" s="174" t="e">
        <f t="shared" si="58"/>
        <v>#NUM!</v>
      </c>
      <c r="BE32" s="174" t="e">
        <f t="shared" si="58"/>
        <v>#NUM!</v>
      </c>
      <c r="BF32" s="174" t="e">
        <f t="shared" si="58"/>
        <v>#NUM!</v>
      </c>
      <c r="BG32" s="174" t="e">
        <f t="shared" si="58"/>
        <v>#NUM!</v>
      </c>
      <c r="BH32" s="174" t="e">
        <f t="shared" si="58"/>
        <v>#NUM!</v>
      </c>
      <c r="BI32" s="174" t="e">
        <f t="shared" si="58"/>
        <v>#NUM!</v>
      </c>
      <c r="BJ32" s="174" t="e">
        <f t="shared" si="58"/>
        <v>#NUM!</v>
      </c>
      <c r="BK32" s="174" t="e">
        <f t="shared" si="58"/>
        <v>#NUM!</v>
      </c>
      <c r="BL32" s="174" t="e">
        <f t="shared" si="16"/>
        <v>#NUM!</v>
      </c>
      <c r="BM32" s="174" t="e">
        <f t="shared" si="17"/>
        <v>#NUM!</v>
      </c>
      <c r="BN32" s="174" t="e">
        <f t="shared" si="18"/>
        <v>#NUM!</v>
      </c>
      <c r="BO32" s="174" t="e">
        <f t="shared" si="19"/>
        <v>#NUM!</v>
      </c>
      <c r="BP32" s="174" t="e">
        <f t="shared" si="20"/>
        <v>#NUM!</v>
      </c>
      <c r="BQ32" s="174" t="e">
        <f t="shared" si="21"/>
        <v>#NUM!</v>
      </c>
      <c r="BR32" s="174" t="e">
        <f t="shared" si="22"/>
        <v>#NUM!</v>
      </c>
      <c r="BS32" s="174" t="e">
        <f t="shared" si="23"/>
        <v>#NUM!</v>
      </c>
      <c r="BT32" s="174" t="e">
        <f t="shared" si="24"/>
        <v>#NUM!</v>
      </c>
      <c r="BU32" s="174" t="e">
        <f t="shared" si="25"/>
        <v>#NUM!</v>
      </c>
      <c r="BV32" s="174" t="e">
        <f t="shared" si="26"/>
        <v>#NUM!</v>
      </c>
      <c r="BW32" s="174" t="e">
        <f t="shared" si="27"/>
        <v>#NUM!</v>
      </c>
      <c r="BX32" s="174" t="e">
        <f t="shared" si="28"/>
        <v>#NUM!</v>
      </c>
      <c r="BY32" s="174" t="e">
        <f t="shared" si="59"/>
        <v>#NUM!</v>
      </c>
      <c r="BZ32" s="174" t="e">
        <f t="shared" si="59"/>
        <v>#NUM!</v>
      </c>
      <c r="CA32" s="174" t="e">
        <f t="shared" si="59"/>
        <v>#NUM!</v>
      </c>
      <c r="CB32" s="174" t="e">
        <f t="shared" si="59"/>
        <v>#NUM!</v>
      </c>
      <c r="CC32" s="174" t="e">
        <f t="shared" si="59"/>
        <v>#NUM!</v>
      </c>
      <c r="CD32" s="174" t="e">
        <f>SMALL($I32:$AX32,#REF!)</f>
        <v>#REF!</v>
      </c>
      <c r="CE32" s="174" t="e">
        <f t="shared" si="60"/>
        <v>#NUM!</v>
      </c>
      <c r="CF32" s="174" t="e">
        <f t="shared" si="60"/>
        <v>#NUM!</v>
      </c>
      <c r="CG32" s="174" t="e">
        <f t="shared" si="60"/>
        <v>#NUM!</v>
      </c>
      <c r="CH32" s="174" t="e">
        <f t="shared" si="60"/>
        <v>#NUM!</v>
      </c>
      <c r="CI32" s="174" t="e">
        <f t="shared" si="60"/>
        <v>#NUM!</v>
      </c>
      <c r="CJ32" s="174" t="e">
        <f t="shared" si="60"/>
        <v>#NUM!</v>
      </c>
      <c r="CK32" s="174" t="e">
        <f t="shared" si="60"/>
        <v>#NUM!</v>
      </c>
      <c r="CL32" s="174" t="e">
        <f t="shared" si="60"/>
        <v>#NUM!</v>
      </c>
      <c r="CM32" s="174" t="e">
        <f t="shared" si="60"/>
        <v>#NUM!</v>
      </c>
      <c r="CN32" s="174" t="e">
        <f t="shared" si="60"/>
        <v>#NUM!</v>
      </c>
      <c r="CO32" s="174" t="e">
        <f t="shared" si="60"/>
        <v>#NUM!</v>
      </c>
      <c r="CP32" s="174" t="e">
        <f t="shared" si="60"/>
        <v>#NUM!</v>
      </c>
      <c r="CQ32" s="174" t="e">
        <f t="shared" si="60"/>
        <v>#NUM!</v>
      </c>
      <c r="CR32" s="174"/>
      <c r="CS32" s="174"/>
      <c r="CT32" s="174" t="e">
        <f>SMALL($I32:$AX32,AZ$5)</f>
        <v>#NUM!</v>
      </c>
      <c r="CU32" s="174" t="e">
        <f>SMALL($I32:$AX32,H$5)</f>
        <v>#NUM!</v>
      </c>
      <c r="CV32" s="174" t="e">
        <f>SMALL($I32:$AX32,#REF!)</f>
        <v>#REF!</v>
      </c>
      <c r="CW32" s="174" t="e">
        <f t="shared" si="61"/>
        <v>#VALUE!</v>
      </c>
      <c r="CX32" s="174" t="e">
        <f t="shared" si="61"/>
        <v>#NUM!</v>
      </c>
      <c r="CY32" s="174" t="e">
        <f t="shared" si="61"/>
        <v>#NUM!</v>
      </c>
      <c r="CZ32" s="174" t="e">
        <f>SMALL($I32:$AX32,#REF!)</f>
        <v>#REF!</v>
      </c>
      <c r="DA32" s="174" t="e">
        <f>SMALL($I32:$AX32,#REF!)</f>
        <v>#REF!</v>
      </c>
      <c r="DB32" s="174" t="e">
        <f>SMALL($I32:$AX32,#REF!)</f>
        <v>#REF!</v>
      </c>
      <c r="DC32" s="174" t="e">
        <f t="shared" si="62"/>
        <v>#NUM!</v>
      </c>
      <c r="DD32" s="174" t="e">
        <f t="shared" si="62"/>
        <v>#NUM!</v>
      </c>
      <c r="DE32" s="174" t="e">
        <f t="shared" si="62"/>
        <v>#NUM!</v>
      </c>
      <c r="DF32" s="174" t="e">
        <f t="shared" si="62"/>
        <v>#NUM!</v>
      </c>
      <c r="DG32" s="174" t="e">
        <f t="shared" si="62"/>
        <v>#NUM!</v>
      </c>
      <c r="DH32" s="174"/>
      <c r="DI32" s="174"/>
      <c r="DJ32" s="174"/>
      <c r="DK32" s="174"/>
    </row>
    <row r="33" spans="1:115" s="176" customFormat="1" ht="16.5" customHeight="1">
      <c r="A33" s="203"/>
      <c r="B33" s="167" t="e">
        <f t="shared" si="2"/>
        <v>#NUM!</v>
      </c>
      <c r="C33" s="167"/>
      <c r="D33" s="214"/>
      <c r="E33" s="169"/>
      <c r="F33" s="169"/>
      <c r="G33" s="171"/>
      <c r="H33" s="208"/>
      <c r="I33" s="208"/>
      <c r="J33" s="125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125"/>
      <c r="AJ33" s="125"/>
      <c r="AK33" s="125"/>
      <c r="AL33" s="125"/>
      <c r="AM33" s="125"/>
      <c r="AN33" s="125"/>
      <c r="AO33" s="125"/>
      <c r="AP33" s="125"/>
      <c r="AQ33" s="180"/>
      <c r="AR33" s="180"/>
      <c r="AS33" s="180"/>
      <c r="AT33" s="180"/>
      <c r="AU33" s="180"/>
      <c r="AV33" s="180"/>
      <c r="AW33" s="180"/>
      <c r="AX33" s="181"/>
      <c r="AY33" s="177">
        <f t="shared" si="3"/>
        <v>0</v>
      </c>
      <c r="AZ33" s="170" t="e">
        <f t="shared" si="4"/>
        <v>#NUM!</v>
      </c>
      <c r="BA33" s="173" t="e">
        <f t="shared" si="5"/>
        <v>#NUM!</v>
      </c>
      <c r="BB33" s="174" t="e">
        <f t="shared" si="6"/>
        <v>#NUM!</v>
      </c>
      <c r="BC33" s="174" t="e">
        <f t="shared" si="7"/>
        <v>#NUM!</v>
      </c>
      <c r="BD33" s="174" t="e">
        <f t="shared" si="8"/>
        <v>#NUM!</v>
      </c>
      <c r="BE33" s="174" t="e">
        <f t="shared" si="9"/>
        <v>#NUM!</v>
      </c>
      <c r="BF33" s="174" t="e">
        <f t="shared" si="10"/>
        <v>#NUM!</v>
      </c>
      <c r="BG33" s="174" t="e">
        <f t="shared" si="11"/>
        <v>#NUM!</v>
      </c>
      <c r="BH33" s="174" t="e">
        <f t="shared" si="12"/>
        <v>#NUM!</v>
      </c>
      <c r="BI33" s="174" t="e">
        <f t="shared" si="13"/>
        <v>#NUM!</v>
      </c>
      <c r="BJ33" s="174" t="e">
        <f t="shared" si="14"/>
        <v>#NUM!</v>
      </c>
      <c r="BK33" s="174" t="e">
        <f t="shared" si="15"/>
        <v>#NUM!</v>
      </c>
      <c r="BL33" s="174" t="e">
        <f t="shared" si="16"/>
        <v>#NUM!</v>
      </c>
      <c r="BM33" s="174" t="e">
        <f t="shared" si="17"/>
        <v>#NUM!</v>
      </c>
      <c r="BN33" s="174" t="e">
        <f t="shared" si="18"/>
        <v>#NUM!</v>
      </c>
      <c r="BO33" s="174" t="e">
        <f t="shared" si="19"/>
        <v>#NUM!</v>
      </c>
      <c r="BP33" s="174" t="e">
        <f t="shared" si="20"/>
        <v>#NUM!</v>
      </c>
      <c r="BQ33" s="174" t="e">
        <f t="shared" si="21"/>
        <v>#NUM!</v>
      </c>
      <c r="BR33" s="174" t="e">
        <f t="shared" si="22"/>
        <v>#NUM!</v>
      </c>
      <c r="BS33" s="174" t="e">
        <f t="shared" si="23"/>
        <v>#NUM!</v>
      </c>
      <c r="BT33" s="174" t="e">
        <f t="shared" si="24"/>
        <v>#NUM!</v>
      </c>
      <c r="BU33" s="174" t="e">
        <f t="shared" si="25"/>
        <v>#NUM!</v>
      </c>
      <c r="BV33" s="174" t="e">
        <f t="shared" si="26"/>
        <v>#NUM!</v>
      </c>
      <c r="BW33" s="174" t="e">
        <f t="shared" si="27"/>
        <v>#NUM!</v>
      </c>
      <c r="BX33" s="174" t="e">
        <f t="shared" si="28"/>
        <v>#NUM!</v>
      </c>
      <c r="BY33" s="174" t="e">
        <f t="shared" si="29"/>
        <v>#NUM!</v>
      </c>
      <c r="BZ33" s="174" t="e">
        <f t="shared" si="30"/>
        <v>#NUM!</v>
      </c>
      <c r="CA33" s="174" t="e">
        <f t="shared" si="31"/>
        <v>#NUM!</v>
      </c>
      <c r="CB33" s="174" t="e">
        <f t="shared" si="32"/>
        <v>#NUM!</v>
      </c>
      <c r="CC33" s="174" t="e">
        <f t="shared" si="33"/>
        <v>#NUM!</v>
      </c>
      <c r="CD33" s="174" t="e">
        <f>SMALL($I33:$AX33,#REF!)</f>
        <v>#REF!</v>
      </c>
      <c r="CE33" s="174" t="e">
        <f t="shared" si="34"/>
        <v>#NUM!</v>
      </c>
      <c r="CF33" s="174" t="e">
        <f t="shared" si="35"/>
        <v>#NUM!</v>
      </c>
      <c r="CG33" s="174" t="e">
        <f t="shared" si="36"/>
        <v>#NUM!</v>
      </c>
      <c r="CH33" s="174" t="e">
        <f t="shared" si="37"/>
        <v>#NUM!</v>
      </c>
      <c r="CI33" s="174" t="e">
        <f t="shared" si="38"/>
        <v>#NUM!</v>
      </c>
      <c r="CJ33" s="174" t="e">
        <f t="shared" si="39"/>
        <v>#NUM!</v>
      </c>
      <c r="CK33" s="174" t="e">
        <f t="shared" si="40"/>
        <v>#NUM!</v>
      </c>
      <c r="CL33" s="174" t="e">
        <f t="shared" si="41"/>
        <v>#NUM!</v>
      </c>
      <c r="CM33" s="174" t="e">
        <f t="shared" si="42"/>
        <v>#NUM!</v>
      </c>
      <c r="CN33" s="174" t="e">
        <f t="shared" si="43"/>
        <v>#NUM!</v>
      </c>
      <c r="CO33" s="174" t="e">
        <f t="shared" si="44"/>
        <v>#NUM!</v>
      </c>
      <c r="CP33" s="174" t="e">
        <f t="shared" si="45"/>
        <v>#NUM!</v>
      </c>
      <c r="CQ33" s="174" t="e">
        <f t="shared" si="46"/>
        <v>#NUM!</v>
      </c>
      <c r="CR33" s="174"/>
      <c r="CS33" s="175"/>
      <c r="CT33" s="175" t="e">
        <f t="shared" si="47"/>
        <v>#NUM!</v>
      </c>
      <c r="CU33" s="175" t="e">
        <f t="shared" si="48"/>
        <v>#NUM!</v>
      </c>
      <c r="CV33" s="175" t="e">
        <f>SMALL($I33:$AX33,#REF!)</f>
        <v>#REF!</v>
      </c>
      <c r="CW33" s="175" t="e">
        <f t="shared" si="49"/>
        <v>#VALUE!</v>
      </c>
      <c r="CX33" s="175" t="e">
        <f t="shared" si="50"/>
        <v>#NUM!</v>
      </c>
      <c r="CY33" s="175" t="e">
        <f t="shared" si="51"/>
        <v>#NUM!</v>
      </c>
      <c r="CZ33" s="175" t="e">
        <f>SMALL($I33:$AX33,#REF!)</f>
        <v>#REF!</v>
      </c>
      <c r="DA33" s="175" t="e">
        <f>SMALL($I33:$AX33,#REF!)</f>
        <v>#REF!</v>
      </c>
      <c r="DB33" s="175" t="e">
        <f>SMALL($I33:$AX33,#REF!)</f>
        <v>#REF!</v>
      </c>
      <c r="DC33" s="175" t="e">
        <f t="shared" si="52"/>
        <v>#NUM!</v>
      </c>
      <c r="DD33" s="175" t="e">
        <f t="shared" si="53"/>
        <v>#NUM!</v>
      </c>
      <c r="DE33" s="175" t="e">
        <f t="shared" si="54"/>
        <v>#NUM!</v>
      </c>
      <c r="DF33" s="175" t="e">
        <f t="shared" si="55"/>
        <v>#NUM!</v>
      </c>
      <c r="DG33" s="175" t="e">
        <f t="shared" si="56"/>
        <v>#NUM!</v>
      </c>
      <c r="DH33" s="175"/>
      <c r="DI33" s="175"/>
      <c r="DJ33" s="175"/>
      <c r="DK33" s="175"/>
    </row>
    <row r="34" spans="1:115" s="176" customFormat="1" ht="16.5" customHeight="1">
      <c r="A34" s="203"/>
      <c r="B34" s="167" t="e">
        <f t="shared" si="2"/>
        <v>#NUM!</v>
      </c>
      <c r="C34" s="167"/>
      <c r="D34" s="214"/>
      <c r="E34" s="169"/>
      <c r="F34" s="169"/>
      <c r="G34" s="171"/>
      <c r="H34" s="172"/>
      <c r="I34" s="172"/>
      <c r="J34" s="125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46"/>
      <c r="AY34" s="177">
        <f t="shared" si="3"/>
        <v>0</v>
      </c>
      <c r="AZ34" s="170" t="e">
        <f t="shared" si="4"/>
        <v>#NUM!</v>
      </c>
      <c r="BA34" s="182" t="e">
        <f t="shared" si="5"/>
        <v>#NUM!</v>
      </c>
      <c r="BB34" s="174" t="e">
        <f t="shared" si="6"/>
        <v>#NUM!</v>
      </c>
      <c r="BC34" s="174" t="e">
        <f t="shared" si="7"/>
        <v>#NUM!</v>
      </c>
      <c r="BD34" s="174" t="e">
        <f t="shared" si="8"/>
        <v>#NUM!</v>
      </c>
      <c r="BE34" s="174" t="e">
        <f t="shared" si="9"/>
        <v>#NUM!</v>
      </c>
      <c r="BF34" s="174" t="e">
        <f t="shared" si="10"/>
        <v>#NUM!</v>
      </c>
      <c r="BG34" s="174" t="e">
        <f t="shared" si="11"/>
        <v>#NUM!</v>
      </c>
      <c r="BH34" s="174" t="e">
        <f t="shared" si="12"/>
        <v>#NUM!</v>
      </c>
      <c r="BI34" s="174" t="e">
        <f t="shared" si="13"/>
        <v>#NUM!</v>
      </c>
      <c r="BJ34" s="174" t="e">
        <f t="shared" si="14"/>
        <v>#NUM!</v>
      </c>
      <c r="BK34" s="174" t="e">
        <f t="shared" si="15"/>
        <v>#NUM!</v>
      </c>
      <c r="BL34" s="174" t="e">
        <f t="shared" si="16"/>
        <v>#NUM!</v>
      </c>
      <c r="BM34" s="174" t="e">
        <f t="shared" si="17"/>
        <v>#NUM!</v>
      </c>
      <c r="BN34" s="174" t="e">
        <f t="shared" si="18"/>
        <v>#NUM!</v>
      </c>
      <c r="BO34" s="174" t="e">
        <f t="shared" si="19"/>
        <v>#NUM!</v>
      </c>
      <c r="BP34" s="174" t="e">
        <f t="shared" si="20"/>
        <v>#NUM!</v>
      </c>
      <c r="BQ34" s="174" t="e">
        <f t="shared" si="21"/>
        <v>#NUM!</v>
      </c>
      <c r="BR34" s="174" t="e">
        <f t="shared" si="22"/>
        <v>#NUM!</v>
      </c>
      <c r="BS34" s="174" t="e">
        <f t="shared" si="23"/>
        <v>#NUM!</v>
      </c>
      <c r="BT34" s="174" t="e">
        <f t="shared" si="24"/>
        <v>#NUM!</v>
      </c>
      <c r="BU34" s="174" t="e">
        <f t="shared" si="25"/>
        <v>#NUM!</v>
      </c>
      <c r="BV34" s="174" t="e">
        <f t="shared" si="26"/>
        <v>#NUM!</v>
      </c>
      <c r="BW34" s="174" t="e">
        <f t="shared" si="27"/>
        <v>#NUM!</v>
      </c>
      <c r="BX34" s="174" t="e">
        <f t="shared" si="28"/>
        <v>#NUM!</v>
      </c>
      <c r="BY34" s="174" t="e">
        <f t="shared" si="29"/>
        <v>#NUM!</v>
      </c>
      <c r="BZ34" s="174" t="e">
        <f t="shared" si="30"/>
        <v>#NUM!</v>
      </c>
      <c r="CA34" s="174" t="e">
        <f t="shared" si="31"/>
        <v>#NUM!</v>
      </c>
      <c r="CB34" s="174" t="e">
        <f t="shared" si="32"/>
        <v>#NUM!</v>
      </c>
      <c r="CC34" s="174" t="e">
        <f t="shared" si="33"/>
        <v>#NUM!</v>
      </c>
      <c r="CD34" s="174" t="e">
        <f>SMALL($I34:$AX34,#REF!)</f>
        <v>#REF!</v>
      </c>
      <c r="CE34" s="174" t="e">
        <f t="shared" si="34"/>
        <v>#NUM!</v>
      </c>
      <c r="CF34" s="174" t="e">
        <f t="shared" si="35"/>
        <v>#NUM!</v>
      </c>
      <c r="CG34" s="174" t="e">
        <f t="shared" si="36"/>
        <v>#NUM!</v>
      </c>
      <c r="CH34" s="174" t="e">
        <f t="shared" si="37"/>
        <v>#NUM!</v>
      </c>
      <c r="CI34" s="174" t="e">
        <f t="shared" si="38"/>
        <v>#NUM!</v>
      </c>
      <c r="CJ34" s="174" t="e">
        <f t="shared" si="39"/>
        <v>#NUM!</v>
      </c>
      <c r="CK34" s="174" t="e">
        <f t="shared" si="40"/>
        <v>#NUM!</v>
      </c>
      <c r="CL34" s="174" t="e">
        <f t="shared" si="41"/>
        <v>#NUM!</v>
      </c>
      <c r="CM34" s="174" t="e">
        <f t="shared" si="42"/>
        <v>#NUM!</v>
      </c>
      <c r="CN34" s="174" t="e">
        <f t="shared" si="43"/>
        <v>#NUM!</v>
      </c>
      <c r="CO34" s="174" t="e">
        <f t="shared" si="44"/>
        <v>#NUM!</v>
      </c>
      <c r="CP34" s="174" t="e">
        <f t="shared" si="45"/>
        <v>#NUM!</v>
      </c>
      <c r="CQ34" s="174" t="e">
        <f t="shared" si="46"/>
        <v>#NUM!</v>
      </c>
      <c r="CR34" s="174"/>
      <c r="CS34" s="175"/>
      <c r="CT34" s="175" t="e">
        <f t="shared" si="47"/>
        <v>#NUM!</v>
      </c>
      <c r="CU34" s="175" t="e">
        <f t="shared" si="48"/>
        <v>#NUM!</v>
      </c>
      <c r="CV34" s="175" t="e">
        <f>SMALL($I34:$AX34,#REF!)</f>
        <v>#REF!</v>
      </c>
      <c r="CW34" s="175" t="e">
        <f t="shared" si="49"/>
        <v>#VALUE!</v>
      </c>
      <c r="CX34" s="175" t="e">
        <f t="shared" si="50"/>
        <v>#NUM!</v>
      </c>
      <c r="CY34" s="175" t="e">
        <f t="shared" si="51"/>
        <v>#NUM!</v>
      </c>
      <c r="CZ34" s="175" t="e">
        <f>SMALL($I34:$AX34,#REF!)</f>
        <v>#REF!</v>
      </c>
      <c r="DA34" s="175" t="e">
        <f>SMALL($I34:$AX34,#REF!)</f>
        <v>#REF!</v>
      </c>
      <c r="DB34" s="175" t="e">
        <f>SMALL($I34:$AX34,#REF!)</f>
        <v>#REF!</v>
      </c>
      <c r="DC34" s="175" t="e">
        <f t="shared" si="52"/>
        <v>#NUM!</v>
      </c>
      <c r="DD34" s="175" t="e">
        <f t="shared" si="53"/>
        <v>#NUM!</v>
      </c>
      <c r="DE34" s="175" t="e">
        <f t="shared" si="54"/>
        <v>#NUM!</v>
      </c>
      <c r="DF34" s="175" t="e">
        <f t="shared" si="55"/>
        <v>#NUM!</v>
      </c>
      <c r="DG34" s="175" t="e">
        <f t="shared" si="56"/>
        <v>#NUM!</v>
      </c>
      <c r="DH34" s="175"/>
      <c r="DI34" s="175"/>
      <c r="DJ34" s="175"/>
      <c r="DK34" s="175"/>
    </row>
    <row r="35" spans="1:115" s="176" customFormat="1" ht="16.5" customHeight="1">
      <c r="A35" s="166"/>
      <c r="B35" s="167" t="e">
        <f t="shared" si="2"/>
        <v>#NUM!</v>
      </c>
      <c r="C35" s="167"/>
      <c r="D35" s="214"/>
      <c r="E35" s="169"/>
      <c r="F35" s="169"/>
      <c r="G35" s="171"/>
      <c r="H35" s="172"/>
      <c r="I35" s="172"/>
      <c r="J35" s="125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46"/>
      <c r="AY35" s="177">
        <f t="shared" si="3"/>
        <v>0</v>
      </c>
      <c r="AZ35" s="170" t="e">
        <f t="shared" si="4"/>
        <v>#NUM!</v>
      </c>
      <c r="BA35" s="182" t="e">
        <f t="shared" si="5"/>
        <v>#NUM!</v>
      </c>
      <c r="BB35" s="174" t="e">
        <f t="shared" si="6"/>
        <v>#NUM!</v>
      </c>
      <c r="BC35" s="174" t="e">
        <f t="shared" si="7"/>
        <v>#NUM!</v>
      </c>
      <c r="BD35" s="174" t="e">
        <f t="shared" si="8"/>
        <v>#NUM!</v>
      </c>
      <c r="BE35" s="174" t="e">
        <f t="shared" si="9"/>
        <v>#NUM!</v>
      </c>
      <c r="BF35" s="174" t="e">
        <f t="shared" si="10"/>
        <v>#NUM!</v>
      </c>
      <c r="BG35" s="174" t="e">
        <f t="shared" si="11"/>
        <v>#NUM!</v>
      </c>
      <c r="BH35" s="174" t="e">
        <f t="shared" si="12"/>
        <v>#NUM!</v>
      </c>
      <c r="BI35" s="174" t="e">
        <f t="shared" si="13"/>
        <v>#NUM!</v>
      </c>
      <c r="BJ35" s="174" t="e">
        <f t="shared" si="14"/>
        <v>#NUM!</v>
      </c>
      <c r="BK35" s="174" t="e">
        <f t="shared" si="15"/>
        <v>#NUM!</v>
      </c>
      <c r="BL35" s="174" t="e">
        <f t="shared" si="16"/>
        <v>#NUM!</v>
      </c>
      <c r="BM35" s="174" t="e">
        <f t="shared" si="17"/>
        <v>#NUM!</v>
      </c>
      <c r="BN35" s="174" t="e">
        <f t="shared" si="18"/>
        <v>#NUM!</v>
      </c>
      <c r="BO35" s="174" t="e">
        <f t="shared" si="19"/>
        <v>#NUM!</v>
      </c>
      <c r="BP35" s="174" t="e">
        <f t="shared" si="20"/>
        <v>#NUM!</v>
      </c>
      <c r="BQ35" s="174" t="e">
        <f t="shared" si="21"/>
        <v>#NUM!</v>
      </c>
      <c r="BR35" s="174" t="e">
        <f t="shared" si="22"/>
        <v>#NUM!</v>
      </c>
      <c r="BS35" s="174" t="e">
        <f t="shared" si="23"/>
        <v>#NUM!</v>
      </c>
      <c r="BT35" s="174" t="e">
        <f t="shared" si="24"/>
        <v>#NUM!</v>
      </c>
      <c r="BU35" s="174" t="e">
        <f t="shared" si="25"/>
        <v>#NUM!</v>
      </c>
      <c r="BV35" s="174" t="e">
        <f t="shared" si="26"/>
        <v>#NUM!</v>
      </c>
      <c r="BW35" s="174" t="e">
        <f t="shared" si="27"/>
        <v>#NUM!</v>
      </c>
      <c r="BX35" s="174" t="e">
        <f t="shared" si="28"/>
        <v>#NUM!</v>
      </c>
      <c r="BY35" s="174" t="e">
        <f t="shared" si="29"/>
        <v>#NUM!</v>
      </c>
      <c r="BZ35" s="174" t="e">
        <f t="shared" si="30"/>
        <v>#NUM!</v>
      </c>
      <c r="CA35" s="174" t="e">
        <f t="shared" si="31"/>
        <v>#NUM!</v>
      </c>
      <c r="CB35" s="174" t="e">
        <f t="shared" si="32"/>
        <v>#NUM!</v>
      </c>
      <c r="CC35" s="174" t="e">
        <f t="shared" si="33"/>
        <v>#NUM!</v>
      </c>
      <c r="CD35" s="174" t="e">
        <f>SMALL($I35:$AX35,#REF!)</f>
        <v>#REF!</v>
      </c>
      <c r="CE35" s="174" t="e">
        <f t="shared" si="34"/>
        <v>#NUM!</v>
      </c>
      <c r="CF35" s="174" t="e">
        <f t="shared" si="35"/>
        <v>#NUM!</v>
      </c>
      <c r="CG35" s="174" t="e">
        <f t="shared" si="36"/>
        <v>#NUM!</v>
      </c>
      <c r="CH35" s="174" t="e">
        <f t="shared" si="37"/>
        <v>#NUM!</v>
      </c>
      <c r="CI35" s="174" t="e">
        <f t="shared" si="38"/>
        <v>#NUM!</v>
      </c>
      <c r="CJ35" s="174" t="e">
        <f t="shared" si="39"/>
        <v>#NUM!</v>
      </c>
      <c r="CK35" s="174" t="e">
        <f t="shared" si="40"/>
        <v>#NUM!</v>
      </c>
      <c r="CL35" s="174" t="e">
        <f t="shared" si="41"/>
        <v>#NUM!</v>
      </c>
      <c r="CM35" s="174" t="e">
        <f t="shared" si="42"/>
        <v>#NUM!</v>
      </c>
      <c r="CN35" s="174" t="e">
        <f t="shared" si="43"/>
        <v>#NUM!</v>
      </c>
      <c r="CO35" s="174" t="e">
        <f t="shared" si="44"/>
        <v>#NUM!</v>
      </c>
      <c r="CP35" s="174" t="e">
        <f t="shared" si="45"/>
        <v>#NUM!</v>
      </c>
      <c r="CQ35" s="174" t="e">
        <f t="shared" si="46"/>
        <v>#NUM!</v>
      </c>
      <c r="CR35" s="174"/>
      <c r="CS35" s="175"/>
      <c r="CT35" s="175" t="e">
        <f t="shared" si="47"/>
        <v>#NUM!</v>
      </c>
      <c r="CU35" s="175" t="e">
        <f t="shared" si="48"/>
        <v>#NUM!</v>
      </c>
      <c r="CV35" s="175" t="e">
        <f>SMALL($I35:$AX35,#REF!)</f>
        <v>#REF!</v>
      </c>
      <c r="CW35" s="175" t="e">
        <f t="shared" si="49"/>
        <v>#VALUE!</v>
      </c>
      <c r="CX35" s="175" t="e">
        <f t="shared" si="50"/>
        <v>#NUM!</v>
      </c>
      <c r="CY35" s="175" t="e">
        <f t="shared" si="51"/>
        <v>#NUM!</v>
      </c>
      <c r="CZ35" s="175" t="e">
        <f>SMALL($I35:$AX35,#REF!)</f>
        <v>#REF!</v>
      </c>
      <c r="DA35" s="175" t="e">
        <f>SMALL($I35:$AX35,#REF!)</f>
        <v>#REF!</v>
      </c>
      <c r="DB35" s="175" t="e">
        <f>SMALL($I35:$AX35,#REF!)</f>
        <v>#REF!</v>
      </c>
      <c r="DC35" s="175" t="e">
        <f t="shared" si="52"/>
        <v>#NUM!</v>
      </c>
      <c r="DD35" s="175" t="e">
        <f t="shared" si="53"/>
        <v>#NUM!</v>
      </c>
      <c r="DE35" s="175" t="e">
        <f t="shared" si="54"/>
        <v>#NUM!</v>
      </c>
      <c r="DF35" s="175" t="e">
        <f t="shared" si="55"/>
        <v>#NUM!</v>
      </c>
      <c r="DG35" s="175" t="e">
        <f t="shared" si="56"/>
        <v>#NUM!</v>
      </c>
      <c r="DH35" s="175"/>
      <c r="DI35" s="175"/>
      <c r="DJ35" s="175"/>
      <c r="DK35" s="175"/>
    </row>
    <row r="36" spans="1:115" s="176" customFormat="1" ht="16.5" customHeight="1">
      <c r="A36" s="203"/>
      <c r="B36" s="167" t="e">
        <f t="shared" si="2"/>
        <v>#NUM!</v>
      </c>
      <c r="C36" s="167"/>
      <c r="D36" s="214"/>
      <c r="E36" s="178"/>
      <c r="F36" s="178"/>
      <c r="G36" s="171"/>
      <c r="H36" s="172"/>
      <c r="I36" s="172"/>
      <c r="J36" s="125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46"/>
      <c r="AY36" s="177">
        <f t="shared" si="3"/>
        <v>0</v>
      </c>
      <c r="AZ36" s="170" t="e">
        <f t="shared" si="4"/>
        <v>#NUM!</v>
      </c>
      <c r="BA36" s="173" t="e">
        <f t="shared" si="5"/>
        <v>#NUM!</v>
      </c>
      <c r="BB36" s="174" t="e">
        <f t="shared" si="6"/>
        <v>#NUM!</v>
      </c>
      <c r="BC36" s="174" t="e">
        <f t="shared" si="7"/>
        <v>#NUM!</v>
      </c>
      <c r="BD36" s="174" t="e">
        <f t="shared" si="8"/>
        <v>#NUM!</v>
      </c>
      <c r="BE36" s="174" t="e">
        <f t="shared" si="9"/>
        <v>#NUM!</v>
      </c>
      <c r="BF36" s="174" t="e">
        <f t="shared" si="10"/>
        <v>#NUM!</v>
      </c>
      <c r="BG36" s="174" t="e">
        <f t="shared" si="11"/>
        <v>#NUM!</v>
      </c>
      <c r="BH36" s="174" t="e">
        <f t="shared" si="12"/>
        <v>#NUM!</v>
      </c>
      <c r="BI36" s="174" t="e">
        <f t="shared" si="13"/>
        <v>#NUM!</v>
      </c>
      <c r="BJ36" s="174" t="e">
        <f t="shared" si="14"/>
        <v>#NUM!</v>
      </c>
      <c r="BK36" s="174" t="e">
        <f t="shared" si="15"/>
        <v>#NUM!</v>
      </c>
      <c r="BL36" s="174" t="e">
        <f t="shared" si="16"/>
        <v>#NUM!</v>
      </c>
      <c r="BM36" s="174" t="e">
        <f t="shared" si="17"/>
        <v>#NUM!</v>
      </c>
      <c r="BN36" s="174" t="e">
        <f t="shared" si="18"/>
        <v>#NUM!</v>
      </c>
      <c r="BO36" s="174" t="e">
        <f t="shared" si="19"/>
        <v>#NUM!</v>
      </c>
      <c r="BP36" s="174" t="e">
        <f t="shared" si="20"/>
        <v>#NUM!</v>
      </c>
      <c r="BQ36" s="174" t="e">
        <f t="shared" si="21"/>
        <v>#NUM!</v>
      </c>
      <c r="BR36" s="174" t="e">
        <f t="shared" si="22"/>
        <v>#NUM!</v>
      </c>
      <c r="BS36" s="174" t="e">
        <f t="shared" si="23"/>
        <v>#NUM!</v>
      </c>
      <c r="BT36" s="174" t="e">
        <f t="shared" si="24"/>
        <v>#NUM!</v>
      </c>
      <c r="BU36" s="174" t="e">
        <f t="shared" si="25"/>
        <v>#NUM!</v>
      </c>
      <c r="BV36" s="174" t="e">
        <f t="shared" si="26"/>
        <v>#NUM!</v>
      </c>
      <c r="BW36" s="174" t="e">
        <f t="shared" si="27"/>
        <v>#NUM!</v>
      </c>
      <c r="BX36" s="174" t="e">
        <f t="shared" si="28"/>
        <v>#NUM!</v>
      </c>
      <c r="BY36" s="174" t="e">
        <f t="shared" si="29"/>
        <v>#NUM!</v>
      </c>
      <c r="BZ36" s="174" t="e">
        <f t="shared" si="30"/>
        <v>#NUM!</v>
      </c>
      <c r="CA36" s="174" t="e">
        <f t="shared" si="31"/>
        <v>#NUM!</v>
      </c>
      <c r="CB36" s="174" t="e">
        <f t="shared" si="32"/>
        <v>#NUM!</v>
      </c>
      <c r="CC36" s="174" t="e">
        <f t="shared" si="33"/>
        <v>#NUM!</v>
      </c>
      <c r="CD36" s="174" t="e">
        <f>SMALL($I36:$AX36,#REF!)</f>
        <v>#REF!</v>
      </c>
      <c r="CE36" s="174" t="e">
        <f t="shared" si="34"/>
        <v>#NUM!</v>
      </c>
      <c r="CF36" s="174" t="e">
        <f t="shared" si="35"/>
        <v>#NUM!</v>
      </c>
      <c r="CG36" s="174" t="e">
        <f t="shared" si="36"/>
        <v>#NUM!</v>
      </c>
      <c r="CH36" s="174" t="e">
        <f t="shared" si="37"/>
        <v>#NUM!</v>
      </c>
      <c r="CI36" s="174" t="e">
        <f t="shared" si="38"/>
        <v>#NUM!</v>
      </c>
      <c r="CJ36" s="174" t="e">
        <f t="shared" si="39"/>
        <v>#NUM!</v>
      </c>
      <c r="CK36" s="174" t="e">
        <f t="shared" si="40"/>
        <v>#NUM!</v>
      </c>
      <c r="CL36" s="174" t="e">
        <f t="shared" si="41"/>
        <v>#NUM!</v>
      </c>
      <c r="CM36" s="174" t="e">
        <f t="shared" si="42"/>
        <v>#NUM!</v>
      </c>
      <c r="CN36" s="174" t="e">
        <f t="shared" si="43"/>
        <v>#NUM!</v>
      </c>
      <c r="CO36" s="174" t="e">
        <f t="shared" si="44"/>
        <v>#NUM!</v>
      </c>
      <c r="CP36" s="174" t="e">
        <f t="shared" si="45"/>
        <v>#NUM!</v>
      </c>
      <c r="CQ36" s="174" t="e">
        <f t="shared" si="46"/>
        <v>#NUM!</v>
      </c>
      <c r="CR36" s="174"/>
      <c r="CS36" s="175"/>
      <c r="CT36" s="175" t="e">
        <f t="shared" si="47"/>
        <v>#NUM!</v>
      </c>
      <c r="CU36" s="175" t="e">
        <f t="shared" si="48"/>
        <v>#NUM!</v>
      </c>
      <c r="CV36" s="175" t="e">
        <f>SMALL($I36:$AX36,#REF!)</f>
        <v>#REF!</v>
      </c>
      <c r="CW36" s="175" t="e">
        <f t="shared" si="49"/>
        <v>#VALUE!</v>
      </c>
      <c r="CX36" s="175" t="e">
        <f t="shared" si="50"/>
        <v>#NUM!</v>
      </c>
      <c r="CY36" s="175" t="e">
        <f t="shared" si="51"/>
        <v>#NUM!</v>
      </c>
      <c r="CZ36" s="175" t="e">
        <f>SMALL($I36:$AX36,#REF!)</f>
        <v>#REF!</v>
      </c>
      <c r="DA36" s="175" t="e">
        <f>SMALL($I36:$AX36,#REF!)</f>
        <v>#REF!</v>
      </c>
      <c r="DB36" s="175" t="e">
        <f>SMALL($I36:$AX36,#REF!)</f>
        <v>#REF!</v>
      </c>
      <c r="DC36" s="175" t="e">
        <f t="shared" si="52"/>
        <v>#NUM!</v>
      </c>
      <c r="DD36" s="175" t="e">
        <f t="shared" si="53"/>
        <v>#NUM!</v>
      </c>
      <c r="DE36" s="175" t="e">
        <f t="shared" si="54"/>
        <v>#NUM!</v>
      </c>
      <c r="DF36" s="175" t="e">
        <f t="shared" si="55"/>
        <v>#NUM!</v>
      </c>
      <c r="DG36" s="175" t="e">
        <f t="shared" si="56"/>
        <v>#NUM!</v>
      </c>
      <c r="DH36" s="175"/>
      <c r="DI36" s="175"/>
      <c r="DJ36" s="175"/>
      <c r="DK36" s="175"/>
    </row>
    <row r="37" spans="1:115" s="176" customFormat="1" ht="16.5" customHeight="1">
      <c r="A37" s="203"/>
      <c r="B37" s="167" t="e">
        <f t="shared" si="2"/>
        <v>#NUM!</v>
      </c>
      <c r="C37" s="167"/>
      <c r="D37" s="167"/>
      <c r="E37" s="169"/>
      <c r="F37" s="256"/>
      <c r="G37" s="171"/>
      <c r="H37" s="147"/>
      <c r="I37" s="172"/>
      <c r="J37" s="125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1"/>
      <c r="AY37" s="177">
        <f t="shared" si="3"/>
        <v>0</v>
      </c>
      <c r="AZ37" s="170" t="e">
        <f t="shared" si="4"/>
        <v>#NUM!</v>
      </c>
      <c r="BA37" s="173" t="e">
        <f t="shared" si="5"/>
        <v>#NUM!</v>
      </c>
      <c r="BB37" s="174" t="e">
        <f t="shared" si="6"/>
        <v>#NUM!</v>
      </c>
      <c r="BC37" s="174" t="e">
        <f t="shared" si="7"/>
        <v>#NUM!</v>
      </c>
      <c r="BD37" s="174" t="e">
        <f t="shared" si="8"/>
        <v>#NUM!</v>
      </c>
      <c r="BE37" s="174" t="e">
        <f t="shared" si="9"/>
        <v>#NUM!</v>
      </c>
      <c r="BF37" s="174" t="e">
        <f t="shared" si="10"/>
        <v>#NUM!</v>
      </c>
      <c r="BG37" s="174" t="e">
        <f t="shared" si="11"/>
        <v>#NUM!</v>
      </c>
      <c r="BH37" s="174" t="e">
        <f t="shared" si="12"/>
        <v>#NUM!</v>
      </c>
      <c r="BI37" s="174" t="e">
        <f t="shared" si="13"/>
        <v>#NUM!</v>
      </c>
      <c r="BJ37" s="174" t="e">
        <f t="shared" si="14"/>
        <v>#NUM!</v>
      </c>
      <c r="BK37" s="174" t="e">
        <f t="shared" si="15"/>
        <v>#NUM!</v>
      </c>
      <c r="BL37" s="174" t="e">
        <f t="shared" si="16"/>
        <v>#NUM!</v>
      </c>
      <c r="BM37" s="174" t="e">
        <f t="shared" si="17"/>
        <v>#NUM!</v>
      </c>
      <c r="BN37" s="174" t="e">
        <f t="shared" si="18"/>
        <v>#NUM!</v>
      </c>
      <c r="BO37" s="174" t="e">
        <f t="shared" si="19"/>
        <v>#NUM!</v>
      </c>
      <c r="BP37" s="174" t="e">
        <f t="shared" si="20"/>
        <v>#NUM!</v>
      </c>
      <c r="BQ37" s="174" t="e">
        <f t="shared" si="21"/>
        <v>#NUM!</v>
      </c>
      <c r="BR37" s="174" t="e">
        <f t="shared" si="22"/>
        <v>#NUM!</v>
      </c>
      <c r="BS37" s="174" t="e">
        <f t="shared" si="23"/>
        <v>#NUM!</v>
      </c>
      <c r="BT37" s="174" t="e">
        <f t="shared" si="24"/>
        <v>#NUM!</v>
      </c>
      <c r="BU37" s="174" t="e">
        <f t="shared" si="25"/>
        <v>#NUM!</v>
      </c>
      <c r="BV37" s="174" t="e">
        <f t="shared" si="26"/>
        <v>#NUM!</v>
      </c>
      <c r="BW37" s="174" t="e">
        <f t="shared" si="27"/>
        <v>#NUM!</v>
      </c>
      <c r="BX37" s="174" t="e">
        <f t="shared" si="28"/>
        <v>#NUM!</v>
      </c>
      <c r="BY37" s="174" t="e">
        <f t="shared" si="29"/>
        <v>#NUM!</v>
      </c>
      <c r="BZ37" s="174" t="e">
        <f t="shared" si="30"/>
        <v>#NUM!</v>
      </c>
      <c r="CA37" s="174" t="e">
        <f t="shared" si="31"/>
        <v>#NUM!</v>
      </c>
      <c r="CB37" s="174" t="e">
        <f t="shared" si="32"/>
        <v>#NUM!</v>
      </c>
      <c r="CC37" s="174" t="e">
        <f t="shared" si="33"/>
        <v>#NUM!</v>
      </c>
      <c r="CD37" s="174" t="e">
        <f>SMALL($I37:$AX37,#REF!)</f>
        <v>#REF!</v>
      </c>
      <c r="CE37" s="174" t="e">
        <f t="shared" si="34"/>
        <v>#NUM!</v>
      </c>
      <c r="CF37" s="174" t="e">
        <f t="shared" si="35"/>
        <v>#NUM!</v>
      </c>
      <c r="CG37" s="174" t="e">
        <f t="shared" si="36"/>
        <v>#NUM!</v>
      </c>
      <c r="CH37" s="174" t="e">
        <f t="shared" si="37"/>
        <v>#NUM!</v>
      </c>
      <c r="CI37" s="174" t="e">
        <f t="shared" si="38"/>
        <v>#NUM!</v>
      </c>
      <c r="CJ37" s="174" t="e">
        <f t="shared" si="39"/>
        <v>#NUM!</v>
      </c>
      <c r="CK37" s="174" t="e">
        <f t="shared" si="40"/>
        <v>#NUM!</v>
      </c>
      <c r="CL37" s="174" t="e">
        <f t="shared" si="41"/>
        <v>#NUM!</v>
      </c>
      <c r="CM37" s="174" t="e">
        <f t="shared" si="42"/>
        <v>#NUM!</v>
      </c>
      <c r="CN37" s="174" t="e">
        <f t="shared" si="43"/>
        <v>#NUM!</v>
      </c>
      <c r="CO37" s="174" t="e">
        <f t="shared" si="44"/>
        <v>#NUM!</v>
      </c>
      <c r="CP37" s="174" t="e">
        <f t="shared" si="45"/>
        <v>#NUM!</v>
      </c>
      <c r="CQ37" s="174" t="e">
        <f t="shared" si="46"/>
        <v>#NUM!</v>
      </c>
      <c r="CR37" s="174"/>
      <c r="CS37" s="175"/>
      <c r="CT37" s="175" t="e">
        <f t="shared" si="47"/>
        <v>#NUM!</v>
      </c>
      <c r="CU37" s="175" t="e">
        <f t="shared" si="48"/>
        <v>#NUM!</v>
      </c>
      <c r="CV37" s="175" t="e">
        <f>SMALL($I37:$AX37,#REF!)</f>
        <v>#REF!</v>
      </c>
      <c r="CW37" s="175" t="e">
        <f t="shared" si="49"/>
        <v>#VALUE!</v>
      </c>
      <c r="CX37" s="175" t="e">
        <f t="shared" si="50"/>
        <v>#NUM!</v>
      </c>
      <c r="CY37" s="175" t="e">
        <f t="shared" si="51"/>
        <v>#NUM!</v>
      </c>
      <c r="CZ37" s="175" t="e">
        <f>SMALL($I37:$AX37,#REF!)</f>
        <v>#REF!</v>
      </c>
      <c r="DA37" s="175" t="e">
        <f>SMALL($I37:$AX37,#REF!)</f>
        <v>#REF!</v>
      </c>
      <c r="DB37" s="175" t="e">
        <f>SMALL($I37:$AX37,#REF!)</f>
        <v>#REF!</v>
      </c>
      <c r="DC37" s="175" t="e">
        <f t="shared" si="52"/>
        <v>#NUM!</v>
      </c>
      <c r="DD37" s="175" t="e">
        <f t="shared" si="53"/>
        <v>#NUM!</v>
      </c>
      <c r="DE37" s="175" t="e">
        <f t="shared" si="54"/>
        <v>#NUM!</v>
      </c>
      <c r="DF37" s="175" t="e">
        <f t="shared" si="55"/>
        <v>#NUM!</v>
      </c>
      <c r="DG37" s="175" t="e">
        <f t="shared" si="56"/>
        <v>#NUM!</v>
      </c>
      <c r="DH37" s="175"/>
      <c r="DI37" s="175"/>
      <c r="DJ37" s="175"/>
      <c r="DK37" s="175"/>
    </row>
    <row r="38" spans="1:115" s="176" customFormat="1" ht="16.5" customHeight="1">
      <c r="A38" s="166"/>
      <c r="B38" s="167" t="e">
        <f t="shared" si="2"/>
        <v>#NUM!</v>
      </c>
      <c r="C38" s="167"/>
      <c r="D38" s="167"/>
      <c r="E38" s="184"/>
      <c r="F38" s="263"/>
      <c r="G38" s="186"/>
      <c r="H38" s="264"/>
      <c r="I38" s="265"/>
      <c r="J38" s="264"/>
      <c r="K38" s="264"/>
      <c r="L38" s="264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1"/>
      <c r="AY38" s="177">
        <f t="shared" si="3"/>
        <v>0</v>
      </c>
      <c r="AZ38" s="170" t="e">
        <f t="shared" si="4"/>
        <v>#NUM!</v>
      </c>
      <c r="BA38" s="173" t="e">
        <f t="shared" si="5"/>
        <v>#NUM!</v>
      </c>
      <c r="BB38" s="174" t="e">
        <f t="shared" si="6"/>
        <v>#NUM!</v>
      </c>
      <c r="BC38" s="174" t="e">
        <f t="shared" si="7"/>
        <v>#NUM!</v>
      </c>
      <c r="BD38" s="174" t="e">
        <f t="shared" si="8"/>
        <v>#NUM!</v>
      </c>
      <c r="BE38" s="174" t="e">
        <f t="shared" si="9"/>
        <v>#NUM!</v>
      </c>
      <c r="BF38" s="174" t="e">
        <f t="shared" si="10"/>
        <v>#NUM!</v>
      </c>
      <c r="BG38" s="174" t="e">
        <f t="shared" si="11"/>
        <v>#NUM!</v>
      </c>
      <c r="BH38" s="174" t="e">
        <f t="shared" si="12"/>
        <v>#NUM!</v>
      </c>
      <c r="BI38" s="174" t="e">
        <f t="shared" si="13"/>
        <v>#NUM!</v>
      </c>
      <c r="BJ38" s="174" t="e">
        <f t="shared" si="14"/>
        <v>#NUM!</v>
      </c>
      <c r="BK38" s="174" t="e">
        <f t="shared" si="15"/>
        <v>#NUM!</v>
      </c>
      <c r="BL38" s="174" t="e">
        <f t="shared" si="16"/>
        <v>#NUM!</v>
      </c>
      <c r="BM38" s="174" t="e">
        <f t="shared" si="17"/>
        <v>#NUM!</v>
      </c>
      <c r="BN38" s="174" t="e">
        <f t="shared" si="18"/>
        <v>#NUM!</v>
      </c>
      <c r="BO38" s="174" t="e">
        <f t="shared" si="19"/>
        <v>#NUM!</v>
      </c>
      <c r="BP38" s="174" t="e">
        <f t="shared" si="20"/>
        <v>#NUM!</v>
      </c>
      <c r="BQ38" s="174" t="e">
        <f t="shared" si="21"/>
        <v>#NUM!</v>
      </c>
      <c r="BR38" s="174" t="e">
        <f t="shared" si="22"/>
        <v>#NUM!</v>
      </c>
      <c r="BS38" s="174" t="e">
        <f t="shared" si="23"/>
        <v>#NUM!</v>
      </c>
      <c r="BT38" s="174" t="e">
        <f t="shared" si="24"/>
        <v>#NUM!</v>
      </c>
      <c r="BU38" s="174" t="e">
        <f t="shared" si="25"/>
        <v>#NUM!</v>
      </c>
      <c r="BV38" s="174" t="e">
        <f t="shared" si="26"/>
        <v>#NUM!</v>
      </c>
      <c r="BW38" s="174" t="e">
        <f t="shared" si="27"/>
        <v>#NUM!</v>
      </c>
      <c r="BX38" s="174" t="e">
        <f t="shared" si="28"/>
        <v>#NUM!</v>
      </c>
      <c r="BY38" s="174" t="e">
        <f t="shared" si="29"/>
        <v>#NUM!</v>
      </c>
      <c r="BZ38" s="174" t="e">
        <f t="shared" si="30"/>
        <v>#NUM!</v>
      </c>
      <c r="CA38" s="174" t="e">
        <f t="shared" si="31"/>
        <v>#NUM!</v>
      </c>
      <c r="CB38" s="174" t="e">
        <f t="shared" si="32"/>
        <v>#NUM!</v>
      </c>
      <c r="CC38" s="174" t="e">
        <f t="shared" si="33"/>
        <v>#NUM!</v>
      </c>
      <c r="CD38" s="174" t="e">
        <f>SMALL($I38:$AX38,#REF!)</f>
        <v>#REF!</v>
      </c>
      <c r="CE38" s="174" t="e">
        <f t="shared" si="34"/>
        <v>#NUM!</v>
      </c>
      <c r="CF38" s="174" t="e">
        <f t="shared" si="35"/>
        <v>#NUM!</v>
      </c>
      <c r="CG38" s="174" t="e">
        <f t="shared" si="36"/>
        <v>#NUM!</v>
      </c>
      <c r="CH38" s="174" t="e">
        <f t="shared" si="37"/>
        <v>#NUM!</v>
      </c>
      <c r="CI38" s="174" t="e">
        <f t="shared" si="38"/>
        <v>#NUM!</v>
      </c>
      <c r="CJ38" s="174" t="e">
        <f t="shared" si="39"/>
        <v>#NUM!</v>
      </c>
      <c r="CK38" s="174" t="e">
        <f t="shared" si="40"/>
        <v>#NUM!</v>
      </c>
      <c r="CL38" s="174" t="e">
        <f t="shared" si="41"/>
        <v>#NUM!</v>
      </c>
      <c r="CM38" s="174" t="e">
        <f t="shared" si="42"/>
        <v>#NUM!</v>
      </c>
      <c r="CN38" s="174" t="e">
        <f t="shared" si="43"/>
        <v>#NUM!</v>
      </c>
      <c r="CO38" s="174" t="e">
        <f t="shared" si="44"/>
        <v>#NUM!</v>
      </c>
      <c r="CP38" s="174" t="e">
        <f t="shared" si="45"/>
        <v>#NUM!</v>
      </c>
      <c r="CQ38" s="174" t="e">
        <f t="shared" si="46"/>
        <v>#NUM!</v>
      </c>
      <c r="CR38" s="174"/>
      <c r="CS38" s="175"/>
      <c r="CT38" s="175" t="e">
        <f t="shared" si="47"/>
        <v>#NUM!</v>
      </c>
      <c r="CU38" s="175" t="e">
        <f t="shared" si="48"/>
        <v>#NUM!</v>
      </c>
      <c r="CV38" s="175" t="e">
        <f>SMALL($I38:$AX38,#REF!)</f>
        <v>#REF!</v>
      </c>
      <c r="CW38" s="175" t="e">
        <f t="shared" si="49"/>
        <v>#VALUE!</v>
      </c>
      <c r="CX38" s="175" t="e">
        <f t="shared" si="50"/>
        <v>#NUM!</v>
      </c>
      <c r="CY38" s="175" t="e">
        <f t="shared" si="51"/>
        <v>#NUM!</v>
      </c>
      <c r="CZ38" s="175" t="e">
        <f>SMALL($I38:$AX38,#REF!)</f>
        <v>#REF!</v>
      </c>
      <c r="DA38" s="175" t="e">
        <f>SMALL($I38:$AX38,#REF!)</f>
        <v>#REF!</v>
      </c>
      <c r="DB38" s="175" t="e">
        <f>SMALL($I38:$AX38,#REF!)</f>
        <v>#REF!</v>
      </c>
      <c r="DC38" s="175" t="e">
        <f t="shared" si="52"/>
        <v>#NUM!</v>
      </c>
      <c r="DD38" s="175" t="e">
        <f t="shared" si="53"/>
        <v>#NUM!</v>
      </c>
      <c r="DE38" s="175" t="e">
        <f t="shared" si="54"/>
        <v>#NUM!</v>
      </c>
      <c r="DF38" s="175" t="e">
        <f t="shared" si="55"/>
        <v>#NUM!</v>
      </c>
      <c r="DG38" s="175" t="e">
        <f t="shared" si="56"/>
        <v>#NUM!</v>
      </c>
      <c r="DH38" s="175"/>
      <c r="DI38" s="175"/>
      <c r="DJ38" s="175"/>
      <c r="DK38" s="175"/>
    </row>
    <row r="39" spans="1:113" s="176" customFormat="1" ht="16.5" customHeight="1">
      <c r="A39" s="167"/>
      <c r="B39" s="167"/>
      <c r="C39" s="169"/>
      <c r="D39" s="169"/>
      <c r="E39" s="171"/>
      <c r="F39" s="147"/>
      <c r="G39" s="172"/>
      <c r="H39" s="125"/>
      <c r="I39" s="125"/>
      <c r="J39" s="125"/>
      <c r="K39" s="125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1"/>
      <c r="AW39" s="177">
        <f aca="true" t="shared" si="63" ref="AW39:AW49">SUM(G39:AV39)</f>
        <v>0</v>
      </c>
      <c r="AX39" s="170" t="e">
        <f aca="true" t="shared" si="64" ref="AX39:AX49">AY39+F39</f>
        <v>#NUM!</v>
      </c>
      <c r="AY39" s="173" t="e">
        <f aca="true" t="shared" si="65" ref="AY39:AY50">SUMIF($I$5:$AX$5,"&lt;="&amp;$AZ$5,$AZ39:$BF39)</f>
        <v>#NUM!</v>
      </c>
      <c r="AZ39" s="174" t="e">
        <f aca="true" t="shared" si="66" ref="AZ39:AZ49">SMALL($G39:$AV39,I$5)</f>
        <v>#NUM!</v>
      </c>
      <c r="BA39" s="174" t="e">
        <f aca="true" t="shared" si="67" ref="BA39:BA49">SMALL($G39:$AV39,J$5)</f>
        <v>#NUM!</v>
      </c>
      <c r="BB39" s="174" t="e">
        <f aca="true" t="shared" si="68" ref="BB39:BB49">SMALL($G39:$AV39,K$5)</f>
        <v>#NUM!</v>
      </c>
      <c r="BC39" s="174" t="e">
        <f aca="true" t="shared" si="69" ref="BC39:BC49">SMALL($G39:$AV39,L$5)</f>
        <v>#NUM!</v>
      </c>
      <c r="BD39" s="174" t="e">
        <f aca="true" t="shared" si="70" ref="BD39:BD49">SMALL($G39:$AV39,M$5)</f>
        <v>#NUM!</v>
      </c>
      <c r="BE39" s="174" t="e">
        <f aca="true" t="shared" si="71" ref="BE39:BE49">SMALL($G39:$AV39,N$5)</f>
        <v>#NUM!</v>
      </c>
      <c r="BF39" s="174" t="e">
        <f aca="true" t="shared" si="72" ref="BF39:BF49">SMALL($G39:$AV39,O$5)</f>
        <v>#NUM!</v>
      </c>
      <c r="BG39" s="174" t="e">
        <f aca="true" t="shared" si="73" ref="BG39:BG49">SMALL($G39:$AV39,P$5)</f>
        <v>#NUM!</v>
      </c>
      <c r="BH39" s="174" t="e">
        <f aca="true" t="shared" si="74" ref="BH39:BH49">SMALL($G39:$AV39,Q$5)</f>
        <v>#NUM!</v>
      </c>
      <c r="BI39" s="174" t="e">
        <f aca="true" t="shared" si="75" ref="BI39:BI49">SMALL($G39:$AV39,R$5)</f>
        <v>#NUM!</v>
      </c>
      <c r="BJ39" s="174" t="e">
        <f aca="true" t="shared" si="76" ref="BJ39:BJ49">SMALL($G39:$AV39,S$5)</f>
        <v>#NUM!</v>
      </c>
      <c r="BK39" s="174" t="e">
        <f aca="true" t="shared" si="77" ref="BK39:BK49">SMALL($G39:$AV39,T$5)</f>
        <v>#NUM!</v>
      </c>
      <c r="BL39" s="174" t="e">
        <f aca="true" t="shared" si="78" ref="BL39:BL49">SMALL($G39:$AV39,U$5)</f>
        <v>#NUM!</v>
      </c>
      <c r="BM39" s="174" t="e">
        <f aca="true" t="shared" si="79" ref="BM39:BM49">SMALL($G39:$AV39,V$5)</f>
        <v>#NUM!</v>
      </c>
      <c r="BN39" s="174" t="e">
        <f aca="true" t="shared" si="80" ref="BN39:BN49">SMALL($G39:$AV39,W$5)</f>
        <v>#NUM!</v>
      </c>
      <c r="BO39" s="174" t="e">
        <f aca="true" t="shared" si="81" ref="BO39:BO49">SMALL($G39:$AV39,X$5)</f>
        <v>#NUM!</v>
      </c>
      <c r="BP39" s="174" t="e">
        <f aca="true" t="shared" si="82" ref="BP39:BP49">SMALL($G39:$AV39,Y$5)</f>
        <v>#NUM!</v>
      </c>
      <c r="BQ39" s="174" t="e">
        <f aca="true" t="shared" si="83" ref="BQ39:BQ49">SMALL($G39:$AV39,Z$5)</f>
        <v>#NUM!</v>
      </c>
      <c r="BR39" s="174" t="e">
        <f aca="true" t="shared" si="84" ref="BR39:BR49">SMALL($G39:$AV39,AA$5)</f>
        <v>#NUM!</v>
      </c>
      <c r="BS39" s="174" t="e">
        <f aca="true" t="shared" si="85" ref="BS39:BS49">SMALL($G39:$AV39,AB$5)</f>
        <v>#NUM!</v>
      </c>
      <c r="BT39" s="174" t="e">
        <f aca="true" t="shared" si="86" ref="BT39:BT49">SMALL($G39:$AV39,AC$5)</f>
        <v>#NUM!</v>
      </c>
      <c r="BU39" s="174" t="e">
        <f aca="true" t="shared" si="87" ref="BU39:BU49">SMALL($G39:$AV39,AD$5)</f>
        <v>#NUM!</v>
      </c>
      <c r="BV39" s="174" t="e">
        <f aca="true" t="shared" si="88" ref="BV39:BV49">SMALL($G39:$AV39,AE$5)</f>
        <v>#NUM!</v>
      </c>
      <c r="BW39" s="174" t="e">
        <f aca="true" t="shared" si="89" ref="BW39:BW49">SMALL($G39:$AV39,AG$5)</f>
        <v>#NUM!</v>
      </c>
      <c r="BX39" s="174" t="e">
        <f aca="true" t="shared" si="90" ref="BX39:BX49">SMALL($G39:$AV39,AH$5)</f>
        <v>#NUM!</v>
      </c>
      <c r="BY39" s="174" t="e">
        <f aca="true" t="shared" si="91" ref="BY39:BY49">SMALL($G39:$AV39,AI$5)</f>
        <v>#NUM!</v>
      </c>
      <c r="BZ39" s="174" t="e">
        <f aca="true" t="shared" si="92" ref="BZ39:BZ49">SMALL($G39:$AV39,AJ$5)</f>
        <v>#NUM!</v>
      </c>
      <c r="CA39" s="174" t="e">
        <f aca="true" t="shared" si="93" ref="CA39:CA49">SMALL($G39:$AV39,AK$5)</f>
        <v>#NUM!</v>
      </c>
      <c r="CB39" s="174" t="e">
        <f>SMALL($G39:$AV39,#REF!)</f>
        <v>#REF!</v>
      </c>
      <c r="CC39" s="174" t="e">
        <f aca="true" t="shared" si="94" ref="CC39:CC49">SMALL($G39:$AV39,AL$5)</f>
        <v>#NUM!</v>
      </c>
      <c r="CD39" s="174" t="e">
        <f aca="true" t="shared" si="95" ref="CD39:CD49">SMALL($G39:$AV39,AM$5)</f>
        <v>#NUM!</v>
      </c>
      <c r="CE39" s="174" t="e">
        <f aca="true" t="shared" si="96" ref="CE39:CE49">SMALL($G39:$AV39,AN$5)</f>
        <v>#NUM!</v>
      </c>
      <c r="CF39" s="174" t="e">
        <f aca="true" t="shared" si="97" ref="CF39:CF49">SMALL($G39:$AV39,AO$5)</f>
        <v>#NUM!</v>
      </c>
      <c r="CG39" s="174" t="e">
        <f aca="true" t="shared" si="98" ref="CG39:CG49">SMALL($G39:$AV39,AP$5)</f>
        <v>#NUM!</v>
      </c>
      <c r="CH39" s="174" t="e">
        <f aca="true" t="shared" si="99" ref="CH39:CH49">SMALL($G39:$AV39,AQ$5)</f>
        <v>#NUM!</v>
      </c>
      <c r="CI39" s="174" t="e">
        <f aca="true" t="shared" si="100" ref="CI39:CI49">SMALL($G39:$AV39,AR$5)</f>
        <v>#NUM!</v>
      </c>
      <c r="CJ39" s="174" t="e">
        <f aca="true" t="shared" si="101" ref="CJ39:CJ49">SMALL($G39:$AV39,AS$5)</f>
        <v>#NUM!</v>
      </c>
      <c r="CK39" s="174" t="e">
        <f aca="true" t="shared" si="102" ref="CK39:CK49">SMALL($G39:$AV39,AT$5)</f>
        <v>#NUM!</v>
      </c>
      <c r="CL39" s="174" t="e">
        <f aca="true" t="shared" si="103" ref="CL39:CL49">SMALL($G39:$AV39,AU$5)</f>
        <v>#NUM!</v>
      </c>
      <c r="CM39" s="174" t="e">
        <f aca="true" t="shared" si="104" ref="CM39:CM49">SMALL($G39:$AV39,AV$5)</f>
        <v>#NUM!</v>
      </c>
      <c r="CN39" s="174" t="e">
        <f aca="true" t="shared" si="105" ref="CN39:CN49">SMALL($G39:$AV39,AW$5)</f>
        <v>#NUM!</v>
      </c>
      <c r="CO39" s="174" t="e">
        <f aca="true" t="shared" si="106" ref="CO39:CO49">SMALL($G39:$AV39,AX$5)</f>
        <v>#NUM!</v>
      </c>
      <c r="CP39" s="174"/>
      <c r="CQ39" s="175"/>
      <c r="CR39" s="175" t="e">
        <f aca="true" t="shared" si="107" ref="CR39:CR49">SMALL($G39:$AV39,AZ$5)</f>
        <v>#NUM!</v>
      </c>
      <c r="CS39" s="175" t="e">
        <f aca="true" t="shared" si="108" ref="CS39:CS49">SMALL($G39:$AV39,H$5)</f>
        <v>#NUM!</v>
      </c>
      <c r="CT39" s="175" t="e">
        <f>SMALL($G39:$AV39,#REF!)</f>
        <v>#REF!</v>
      </c>
      <c r="CU39" s="175" t="e">
        <f aca="true" t="shared" si="109" ref="CU39:CU49">SMALL($G39:$AV39,BD$5)</f>
        <v>#VALUE!</v>
      </c>
      <c r="CV39" s="175" t="e">
        <f aca="true" t="shared" si="110" ref="CV39:CV49">SMALL($G39:$AV39,BE$5)</f>
        <v>#NUM!</v>
      </c>
      <c r="CW39" s="175" t="e">
        <f aca="true" t="shared" si="111" ref="CW39:CW49">SMALL($G39:$AV39,BF$5)</f>
        <v>#NUM!</v>
      </c>
      <c r="CX39" s="175" t="e">
        <f>SMALL($G39:$AV39,#REF!)</f>
        <v>#REF!</v>
      </c>
      <c r="CY39" s="175" t="e">
        <f>SMALL($G39:$AV39,#REF!)</f>
        <v>#REF!</v>
      </c>
      <c r="CZ39" s="175" t="e">
        <f>SMALL($G39:$AV39,#REF!)</f>
        <v>#REF!</v>
      </c>
      <c r="DA39" s="175" t="e">
        <f aca="true" t="shared" si="112" ref="DA39:DA49">SMALL($G39:$AV39,BG$5)</f>
        <v>#NUM!</v>
      </c>
      <c r="DB39" s="175" t="e">
        <f aca="true" t="shared" si="113" ref="DB39:DB49">SMALL($G39:$AV39,BH$5)</f>
        <v>#NUM!</v>
      </c>
      <c r="DC39" s="175" t="e">
        <f aca="true" t="shared" si="114" ref="DC39:DC49">SMALL($G39:$AV39,BI$5)</f>
        <v>#NUM!</v>
      </c>
      <c r="DD39" s="175" t="e">
        <f aca="true" t="shared" si="115" ref="DD39:DD49">SMALL($G39:$AV39,BJ$5)</f>
        <v>#NUM!</v>
      </c>
      <c r="DE39" s="175" t="e">
        <f aca="true" t="shared" si="116" ref="DE39:DE49">SMALL($G39:$AV39,BK$5)</f>
        <v>#NUM!</v>
      </c>
      <c r="DF39" s="175"/>
      <c r="DG39" s="175"/>
      <c r="DH39" s="175"/>
      <c r="DI39" s="175"/>
    </row>
    <row r="40" spans="1:113" s="176" customFormat="1" ht="16.5" customHeight="1">
      <c r="A40" s="167"/>
      <c r="B40" s="167"/>
      <c r="C40" s="169"/>
      <c r="D40" s="169"/>
      <c r="E40" s="171"/>
      <c r="F40" s="147"/>
      <c r="G40" s="172"/>
      <c r="H40" s="125"/>
      <c r="I40" s="125"/>
      <c r="J40" s="125"/>
      <c r="K40" s="125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1"/>
      <c r="AW40" s="177">
        <f t="shared" si="63"/>
        <v>0</v>
      </c>
      <c r="AX40" s="170" t="e">
        <f t="shared" si="64"/>
        <v>#NUM!</v>
      </c>
      <c r="AY40" s="173" t="e">
        <f t="shared" si="65"/>
        <v>#NUM!</v>
      </c>
      <c r="AZ40" s="174" t="e">
        <f t="shared" si="66"/>
        <v>#NUM!</v>
      </c>
      <c r="BA40" s="174" t="e">
        <f t="shared" si="67"/>
        <v>#NUM!</v>
      </c>
      <c r="BB40" s="174" t="e">
        <f t="shared" si="68"/>
        <v>#NUM!</v>
      </c>
      <c r="BC40" s="174" t="e">
        <f t="shared" si="69"/>
        <v>#NUM!</v>
      </c>
      <c r="BD40" s="174" t="e">
        <f t="shared" si="70"/>
        <v>#NUM!</v>
      </c>
      <c r="BE40" s="174" t="e">
        <f t="shared" si="71"/>
        <v>#NUM!</v>
      </c>
      <c r="BF40" s="174" t="e">
        <f t="shared" si="72"/>
        <v>#NUM!</v>
      </c>
      <c r="BG40" s="174" t="e">
        <f t="shared" si="73"/>
        <v>#NUM!</v>
      </c>
      <c r="BH40" s="174" t="e">
        <f t="shared" si="74"/>
        <v>#NUM!</v>
      </c>
      <c r="BI40" s="174" t="e">
        <f t="shared" si="75"/>
        <v>#NUM!</v>
      </c>
      <c r="BJ40" s="174" t="e">
        <f t="shared" si="76"/>
        <v>#NUM!</v>
      </c>
      <c r="BK40" s="174" t="e">
        <f t="shared" si="77"/>
        <v>#NUM!</v>
      </c>
      <c r="BL40" s="174" t="e">
        <f t="shared" si="78"/>
        <v>#NUM!</v>
      </c>
      <c r="BM40" s="174" t="e">
        <f t="shared" si="79"/>
        <v>#NUM!</v>
      </c>
      <c r="BN40" s="174" t="e">
        <f t="shared" si="80"/>
        <v>#NUM!</v>
      </c>
      <c r="BO40" s="174" t="e">
        <f t="shared" si="81"/>
        <v>#NUM!</v>
      </c>
      <c r="BP40" s="174" t="e">
        <f t="shared" si="82"/>
        <v>#NUM!</v>
      </c>
      <c r="BQ40" s="174" t="e">
        <f t="shared" si="83"/>
        <v>#NUM!</v>
      </c>
      <c r="BR40" s="174" t="e">
        <f t="shared" si="84"/>
        <v>#NUM!</v>
      </c>
      <c r="BS40" s="174" t="e">
        <f t="shared" si="85"/>
        <v>#NUM!</v>
      </c>
      <c r="BT40" s="174" t="e">
        <f t="shared" si="86"/>
        <v>#NUM!</v>
      </c>
      <c r="BU40" s="174" t="e">
        <f t="shared" si="87"/>
        <v>#NUM!</v>
      </c>
      <c r="BV40" s="174" t="e">
        <f t="shared" si="88"/>
        <v>#NUM!</v>
      </c>
      <c r="BW40" s="174" t="e">
        <f t="shared" si="89"/>
        <v>#NUM!</v>
      </c>
      <c r="BX40" s="174" t="e">
        <f t="shared" si="90"/>
        <v>#NUM!</v>
      </c>
      <c r="BY40" s="174" t="e">
        <f t="shared" si="91"/>
        <v>#NUM!</v>
      </c>
      <c r="BZ40" s="174" t="e">
        <f t="shared" si="92"/>
        <v>#NUM!</v>
      </c>
      <c r="CA40" s="174" t="e">
        <f t="shared" si="93"/>
        <v>#NUM!</v>
      </c>
      <c r="CB40" s="174" t="e">
        <f>SMALL($G40:$AV40,#REF!)</f>
        <v>#REF!</v>
      </c>
      <c r="CC40" s="174" t="e">
        <f t="shared" si="94"/>
        <v>#NUM!</v>
      </c>
      <c r="CD40" s="174" t="e">
        <f t="shared" si="95"/>
        <v>#NUM!</v>
      </c>
      <c r="CE40" s="174" t="e">
        <f t="shared" si="96"/>
        <v>#NUM!</v>
      </c>
      <c r="CF40" s="174" t="e">
        <f t="shared" si="97"/>
        <v>#NUM!</v>
      </c>
      <c r="CG40" s="174" t="e">
        <f t="shared" si="98"/>
        <v>#NUM!</v>
      </c>
      <c r="CH40" s="174" t="e">
        <f t="shared" si="99"/>
        <v>#NUM!</v>
      </c>
      <c r="CI40" s="174" t="e">
        <f t="shared" si="100"/>
        <v>#NUM!</v>
      </c>
      <c r="CJ40" s="174" t="e">
        <f t="shared" si="101"/>
        <v>#NUM!</v>
      </c>
      <c r="CK40" s="174" t="e">
        <f t="shared" si="102"/>
        <v>#NUM!</v>
      </c>
      <c r="CL40" s="174" t="e">
        <f t="shared" si="103"/>
        <v>#NUM!</v>
      </c>
      <c r="CM40" s="174" t="e">
        <f t="shared" si="104"/>
        <v>#NUM!</v>
      </c>
      <c r="CN40" s="174" t="e">
        <f t="shared" si="105"/>
        <v>#NUM!</v>
      </c>
      <c r="CO40" s="174" t="e">
        <f t="shared" si="106"/>
        <v>#NUM!</v>
      </c>
      <c r="CP40" s="174"/>
      <c r="CQ40" s="175"/>
      <c r="CR40" s="175" t="e">
        <f t="shared" si="107"/>
        <v>#NUM!</v>
      </c>
      <c r="CS40" s="175" t="e">
        <f t="shared" si="108"/>
        <v>#NUM!</v>
      </c>
      <c r="CT40" s="175" t="e">
        <f>SMALL($G40:$AV40,#REF!)</f>
        <v>#REF!</v>
      </c>
      <c r="CU40" s="175" t="e">
        <f t="shared" si="109"/>
        <v>#VALUE!</v>
      </c>
      <c r="CV40" s="175" t="e">
        <f t="shared" si="110"/>
        <v>#NUM!</v>
      </c>
      <c r="CW40" s="175" t="e">
        <f t="shared" si="111"/>
        <v>#NUM!</v>
      </c>
      <c r="CX40" s="175" t="e">
        <f>SMALL($G40:$AV40,#REF!)</f>
        <v>#REF!</v>
      </c>
      <c r="CY40" s="175" t="e">
        <f>SMALL($G40:$AV40,#REF!)</f>
        <v>#REF!</v>
      </c>
      <c r="CZ40" s="175" t="e">
        <f>SMALL($G40:$AV40,#REF!)</f>
        <v>#REF!</v>
      </c>
      <c r="DA40" s="175" t="e">
        <f t="shared" si="112"/>
        <v>#NUM!</v>
      </c>
      <c r="DB40" s="175" t="e">
        <f t="shared" si="113"/>
        <v>#NUM!</v>
      </c>
      <c r="DC40" s="175" t="e">
        <f t="shared" si="114"/>
        <v>#NUM!</v>
      </c>
      <c r="DD40" s="175" t="e">
        <f t="shared" si="115"/>
        <v>#NUM!</v>
      </c>
      <c r="DE40" s="175" t="e">
        <f t="shared" si="116"/>
        <v>#NUM!</v>
      </c>
      <c r="DF40" s="175"/>
      <c r="DG40" s="175"/>
      <c r="DH40" s="175"/>
      <c r="DI40" s="175"/>
    </row>
    <row r="41" spans="1:113" s="176" customFormat="1" ht="16.5" customHeight="1">
      <c r="A41" s="167"/>
      <c r="B41" s="167"/>
      <c r="C41" s="169"/>
      <c r="D41" s="169"/>
      <c r="E41" s="171"/>
      <c r="F41" s="147"/>
      <c r="G41" s="172"/>
      <c r="H41" s="125"/>
      <c r="I41" s="125"/>
      <c r="J41" s="125"/>
      <c r="K41" s="125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1"/>
      <c r="AW41" s="177">
        <f t="shared" si="63"/>
        <v>0</v>
      </c>
      <c r="AX41" s="170" t="e">
        <f t="shared" si="64"/>
        <v>#NUM!</v>
      </c>
      <c r="AY41" s="173" t="e">
        <f t="shared" si="65"/>
        <v>#NUM!</v>
      </c>
      <c r="AZ41" s="174" t="e">
        <f t="shared" si="66"/>
        <v>#NUM!</v>
      </c>
      <c r="BA41" s="174" t="e">
        <f t="shared" si="67"/>
        <v>#NUM!</v>
      </c>
      <c r="BB41" s="174" t="e">
        <f t="shared" si="68"/>
        <v>#NUM!</v>
      </c>
      <c r="BC41" s="174" t="e">
        <f t="shared" si="69"/>
        <v>#NUM!</v>
      </c>
      <c r="BD41" s="174" t="e">
        <f t="shared" si="70"/>
        <v>#NUM!</v>
      </c>
      <c r="BE41" s="174" t="e">
        <f t="shared" si="71"/>
        <v>#NUM!</v>
      </c>
      <c r="BF41" s="174" t="e">
        <f t="shared" si="72"/>
        <v>#NUM!</v>
      </c>
      <c r="BG41" s="174" t="e">
        <f t="shared" si="73"/>
        <v>#NUM!</v>
      </c>
      <c r="BH41" s="174" t="e">
        <f t="shared" si="74"/>
        <v>#NUM!</v>
      </c>
      <c r="BI41" s="174" t="e">
        <f t="shared" si="75"/>
        <v>#NUM!</v>
      </c>
      <c r="BJ41" s="174" t="e">
        <f t="shared" si="76"/>
        <v>#NUM!</v>
      </c>
      <c r="BK41" s="174" t="e">
        <f t="shared" si="77"/>
        <v>#NUM!</v>
      </c>
      <c r="BL41" s="174" t="e">
        <f t="shared" si="78"/>
        <v>#NUM!</v>
      </c>
      <c r="BM41" s="174" t="e">
        <f t="shared" si="79"/>
        <v>#NUM!</v>
      </c>
      <c r="BN41" s="174" t="e">
        <f t="shared" si="80"/>
        <v>#NUM!</v>
      </c>
      <c r="BO41" s="174" t="e">
        <f t="shared" si="81"/>
        <v>#NUM!</v>
      </c>
      <c r="BP41" s="174" t="e">
        <f t="shared" si="82"/>
        <v>#NUM!</v>
      </c>
      <c r="BQ41" s="174" t="e">
        <f t="shared" si="83"/>
        <v>#NUM!</v>
      </c>
      <c r="BR41" s="174" t="e">
        <f t="shared" si="84"/>
        <v>#NUM!</v>
      </c>
      <c r="BS41" s="174" t="e">
        <f t="shared" si="85"/>
        <v>#NUM!</v>
      </c>
      <c r="BT41" s="174" t="e">
        <f t="shared" si="86"/>
        <v>#NUM!</v>
      </c>
      <c r="BU41" s="174" t="e">
        <f t="shared" si="87"/>
        <v>#NUM!</v>
      </c>
      <c r="BV41" s="174" t="e">
        <f t="shared" si="88"/>
        <v>#NUM!</v>
      </c>
      <c r="BW41" s="174" t="e">
        <f t="shared" si="89"/>
        <v>#NUM!</v>
      </c>
      <c r="BX41" s="174" t="e">
        <f t="shared" si="90"/>
        <v>#NUM!</v>
      </c>
      <c r="BY41" s="174" t="e">
        <f t="shared" si="91"/>
        <v>#NUM!</v>
      </c>
      <c r="BZ41" s="174" t="e">
        <f t="shared" si="92"/>
        <v>#NUM!</v>
      </c>
      <c r="CA41" s="174" t="e">
        <f t="shared" si="93"/>
        <v>#NUM!</v>
      </c>
      <c r="CB41" s="174" t="e">
        <f>SMALL($G41:$AV41,#REF!)</f>
        <v>#REF!</v>
      </c>
      <c r="CC41" s="174" t="e">
        <f t="shared" si="94"/>
        <v>#NUM!</v>
      </c>
      <c r="CD41" s="174" t="e">
        <f t="shared" si="95"/>
        <v>#NUM!</v>
      </c>
      <c r="CE41" s="174" t="e">
        <f t="shared" si="96"/>
        <v>#NUM!</v>
      </c>
      <c r="CF41" s="174" t="e">
        <f t="shared" si="97"/>
        <v>#NUM!</v>
      </c>
      <c r="CG41" s="174" t="e">
        <f t="shared" si="98"/>
        <v>#NUM!</v>
      </c>
      <c r="CH41" s="174" t="e">
        <f t="shared" si="99"/>
        <v>#NUM!</v>
      </c>
      <c r="CI41" s="174" t="e">
        <f t="shared" si="100"/>
        <v>#NUM!</v>
      </c>
      <c r="CJ41" s="174" t="e">
        <f t="shared" si="101"/>
        <v>#NUM!</v>
      </c>
      <c r="CK41" s="174" t="e">
        <f t="shared" si="102"/>
        <v>#NUM!</v>
      </c>
      <c r="CL41" s="174" t="e">
        <f t="shared" si="103"/>
        <v>#NUM!</v>
      </c>
      <c r="CM41" s="174" t="e">
        <f t="shared" si="104"/>
        <v>#NUM!</v>
      </c>
      <c r="CN41" s="174" t="e">
        <f t="shared" si="105"/>
        <v>#NUM!</v>
      </c>
      <c r="CO41" s="174" t="e">
        <f t="shared" si="106"/>
        <v>#NUM!</v>
      </c>
      <c r="CP41" s="174"/>
      <c r="CQ41" s="175"/>
      <c r="CR41" s="175" t="e">
        <f t="shared" si="107"/>
        <v>#NUM!</v>
      </c>
      <c r="CS41" s="175" t="e">
        <f t="shared" si="108"/>
        <v>#NUM!</v>
      </c>
      <c r="CT41" s="175" t="e">
        <f>SMALL($G41:$AV41,#REF!)</f>
        <v>#REF!</v>
      </c>
      <c r="CU41" s="175" t="e">
        <f t="shared" si="109"/>
        <v>#VALUE!</v>
      </c>
      <c r="CV41" s="175" t="e">
        <f t="shared" si="110"/>
        <v>#NUM!</v>
      </c>
      <c r="CW41" s="175" t="e">
        <f t="shared" si="111"/>
        <v>#NUM!</v>
      </c>
      <c r="CX41" s="175" t="e">
        <f>SMALL($G41:$AV41,#REF!)</f>
        <v>#REF!</v>
      </c>
      <c r="CY41" s="175" t="e">
        <f>SMALL($G41:$AV41,#REF!)</f>
        <v>#REF!</v>
      </c>
      <c r="CZ41" s="175" t="e">
        <f>SMALL($G41:$AV41,#REF!)</f>
        <v>#REF!</v>
      </c>
      <c r="DA41" s="175" t="e">
        <f t="shared" si="112"/>
        <v>#NUM!</v>
      </c>
      <c r="DB41" s="175" t="e">
        <f t="shared" si="113"/>
        <v>#NUM!</v>
      </c>
      <c r="DC41" s="175" t="e">
        <f t="shared" si="114"/>
        <v>#NUM!</v>
      </c>
      <c r="DD41" s="175" t="e">
        <f t="shared" si="115"/>
        <v>#NUM!</v>
      </c>
      <c r="DE41" s="175" t="e">
        <f t="shared" si="116"/>
        <v>#NUM!</v>
      </c>
      <c r="DF41" s="175"/>
      <c r="DG41" s="175"/>
      <c r="DH41" s="175"/>
      <c r="DI41" s="175"/>
    </row>
    <row r="42" spans="1:113" s="176" customFormat="1" ht="16.5" customHeight="1">
      <c r="A42" s="167"/>
      <c r="B42" s="167"/>
      <c r="C42" s="169"/>
      <c r="D42" s="169"/>
      <c r="E42" s="171"/>
      <c r="F42" s="147"/>
      <c r="G42" s="172"/>
      <c r="H42" s="125"/>
      <c r="I42" s="125"/>
      <c r="J42" s="125"/>
      <c r="K42" s="125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1"/>
      <c r="AW42" s="177">
        <f t="shared" si="63"/>
        <v>0</v>
      </c>
      <c r="AX42" s="170" t="e">
        <f t="shared" si="64"/>
        <v>#NUM!</v>
      </c>
      <c r="AY42" s="173" t="e">
        <f t="shared" si="65"/>
        <v>#NUM!</v>
      </c>
      <c r="AZ42" s="174" t="e">
        <f t="shared" si="66"/>
        <v>#NUM!</v>
      </c>
      <c r="BA42" s="174" t="e">
        <f t="shared" si="67"/>
        <v>#NUM!</v>
      </c>
      <c r="BB42" s="174" t="e">
        <f t="shared" si="68"/>
        <v>#NUM!</v>
      </c>
      <c r="BC42" s="174" t="e">
        <f t="shared" si="69"/>
        <v>#NUM!</v>
      </c>
      <c r="BD42" s="174" t="e">
        <f t="shared" si="70"/>
        <v>#NUM!</v>
      </c>
      <c r="BE42" s="174" t="e">
        <f t="shared" si="71"/>
        <v>#NUM!</v>
      </c>
      <c r="BF42" s="174" t="e">
        <f t="shared" si="72"/>
        <v>#NUM!</v>
      </c>
      <c r="BG42" s="174" t="e">
        <f t="shared" si="73"/>
        <v>#NUM!</v>
      </c>
      <c r="BH42" s="174" t="e">
        <f t="shared" si="74"/>
        <v>#NUM!</v>
      </c>
      <c r="BI42" s="174" t="e">
        <f t="shared" si="75"/>
        <v>#NUM!</v>
      </c>
      <c r="BJ42" s="174" t="e">
        <f t="shared" si="76"/>
        <v>#NUM!</v>
      </c>
      <c r="BK42" s="174" t="e">
        <f t="shared" si="77"/>
        <v>#NUM!</v>
      </c>
      <c r="BL42" s="174" t="e">
        <f t="shared" si="78"/>
        <v>#NUM!</v>
      </c>
      <c r="BM42" s="174" t="e">
        <f t="shared" si="79"/>
        <v>#NUM!</v>
      </c>
      <c r="BN42" s="174" t="e">
        <f t="shared" si="80"/>
        <v>#NUM!</v>
      </c>
      <c r="BO42" s="174" t="e">
        <f t="shared" si="81"/>
        <v>#NUM!</v>
      </c>
      <c r="BP42" s="174" t="e">
        <f t="shared" si="82"/>
        <v>#NUM!</v>
      </c>
      <c r="BQ42" s="174" t="e">
        <f t="shared" si="83"/>
        <v>#NUM!</v>
      </c>
      <c r="BR42" s="174" t="e">
        <f t="shared" si="84"/>
        <v>#NUM!</v>
      </c>
      <c r="BS42" s="174" t="e">
        <f t="shared" si="85"/>
        <v>#NUM!</v>
      </c>
      <c r="BT42" s="174" t="e">
        <f t="shared" si="86"/>
        <v>#NUM!</v>
      </c>
      <c r="BU42" s="174" t="e">
        <f t="shared" si="87"/>
        <v>#NUM!</v>
      </c>
      <c r="BV42" s="174" t="e">
        <f t="shared" si="88"/>
        <v>#NUM!</v>
      </c>
      <c r="BW42" s="174" t="e">
        <f t="shared" si="89"/>
        <v>#NUM!</v>
      </c>
      <c r="BX42" s="174" t="e">
        <f t="shared" si="90"/>
        <v>#NUM!</v>
      </c>
      <c r="BY42" s="174" t="e">
        <f t="shared" si="91"/>
        <v>#NUM!</v>
      </c>
      <c r="BZ42" s="174" t="e">
        <f t="shared" si="92"/>
        <v>#NUM!</v>
      </c>
      <c r="CA42" s="174" t="e">
        <f t="shared" si="93"/>
        <v>#NUM!</v>
      </c>
      <c r="CB42" s="174" t="e">
        <f>SMALL($G42:$AV42,#REF!)</f>
        <v>#REF!</v>
      </c>
      <c r="CC42" s="174" t="e">
        <f t="shared" si="94"/>
        <v>#NUM!</v>
      </c>
      <c r="CD42" s="174" t="e">
        <f t="shared" si="95"/>
        <v>#NUM!</v>
      </c>
      <c r="CE42" s="174" t="e">
        <f t="shared" si="96"/>
        <v>#NUM!</v>
      </c>
      <c r="CF42" s="174" t="e">
        <f t="shared" si="97"/>
        <v>#NUM!</v>
      </c>
      <c r="CG42" s="174" t="e">
        <f t="shared" si="98"/>
        <v>#NUM!</v>
      </c>
      <c r="CH42" s="174" t="e">
        <f t="shared" si="99"/>
        <v>#NUM!</v>
      </c>
      <c r="CI42" s="174" t="e">
        <f t="shared" si="100"/>
        <v>#NUM!</v>
      </c>
      <c r="CJ42" s="174" t="e">
        <f t="shared" si="101"/>
        <v>#NUM!</v>
      </c>
      <c r="CK42" s="174" t="e">
        <f t="shared" si="102"/>
        <v>#NUM!</v>
      </c>
      <c r="CL42" s="174" t="e">
        <f t="shared" si="103"/>
        <v>#NUM!</v>
      </c>
      <c r="CM42" s="174" t="e">
        <f t="shared" si="104"/>
        <v>#NUM!</v>
      </c>
      <c r="CN42" s="174" t="e">
        <f t="shared" si="105"/>
        <v>#NUM!</v>
      </c>
      <c r="CO42" s="174" t="e">
        <f t="shared" si="106"/>
        <v>#NUM!</v>
      </c>
      <c r="CP42" s="174"/>
      <c r="CQ42" s="175"/>
      <c r="CR42" s="175" t="e">
        <f t="shared" si="107"/>
        <v>#NUM!</v>
      </c>
      <c r="CS42" s="175" t="e">
        <f t="shared" si="108"/>
        <v>#NUM!</v>
      </c>
      <c r="CT42" s="175" t="e">
        <f>SMALL($G42:$AV42,#REF!)</f>
        <v>#REF!</v>
      </c>
      <c r="CU42" s="175" t="e">
        <f t="shared" si="109"/>
        <v>#VALUE!</v>
      </c>
      <c r="CV42" s="175" t="e">
        <f t="shared" si="110"/>
        <v>#NUM!</v>
      </c>
      <c r="CW42" s="175" t="e">
        <f t="shared" si="111"/>
        <v>#NUM!</v>
      </c>
      <c r="CX42" s="175" t="e">
        <f>SMALL($G42:$AV42,#REF!)</f>
        <v>#REF!</v>
      </c>
      <c r="CY42" s="175" t="e">
        <f>SMALL($G42:$AV42,#REF!)</f>
        <v>#REF!</v>
      </c>
      <c r="CZ42" s="175" t="e">
        <f>SMALL($G42:$AV42,#REF!)</f>
        <v>#REF!</v>
      </c>
      <c r="DA42" s="175" t="e">
        <f t="shared" si="112"/>
        <v>#NUM!</v>
      </c>
      <c r="DB42" s="175" t="e">
        <f t="shared" si="113"/>
        <v>#NUM!</v>
      </c>
      <c r="DC42" s="175" t="e">
        <f t="shared" si="114"/>
        <v>#NUM!</v>
      </c>
      <c r="DD42" s="175" t="e">
        <f t="shared" si="115"/>
        <v>#NUM!</v>
      </c>
      <c r="DE42" s="175" t="e">
        <f t="shared" si="116"/>
        <v>#NUM!</v>
      </c>
      <c r="DF42" s="175"/>
      <c r="DG42" s="175"/>
      <c r="DH42" s="175"/>
      <c r="DI42" s="175"/>
    </row>
    <row r="43" spans="1:113" s="176" customFormat="1" ht="16.5" customHeight="1">
      <c r="A43" s="167"/>
      <c r="B43" s="167"/>
      <c r="C43" s="169"/>
      <c r="D43" s="169"/>
      <c r="E43" s="171"/>
      <c r="F43" s="147"/>
      <c r="G43" s="172"/>
      <c r="H43" s="125"/>
      <c r="I43" s="125"/>
      <c r="J43" s="125"/>
      <c r="K43" s="125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1"/>
      <c r="AW43" s="177">
        <f t="shared" si="63"/>
        <v>0</v>
      </c>
      <c r="AX43" s="170" t="e">
        <f t="shared" si="64"/>
        <v>#NUM!</v>
      </c>
      <c r="AY43" s="173" t="e">
        <f t="shared" si="65"/>
        <v>#NUM!</v>
      </c>
      <c r="AZ43" s="174" t="e">
        <f t="shared" si="66"/>
        <v>#NUM!</v>
      </c>
      <c r="BA43" s="174" t="e">
        <f t="shared" si="67"/>
        <v>#NUM!</v>
      </c>
      <c r="BB43" s="174" t="e">
        <f t="shared" si="68"/>
        <v>#NUM!</v>
      </c>
      <c r="BC43" s="174" t="e">
        <f t="shared" si="69"/>
        <v>#NUM!</v>
      </c>
      <c r="BD43" s="174" t="e">
        <f t="shared" si="70"/>
        <v>#NUM!</v>
      </c>
      <c r="BE43" s="174" t="e">
        <f t="shared" si="71"/>
        <v>#NUM!</v>
      </c>
      <c r="BF43" s="174" t="e">
        <f t="shared" si="72"/>
        <v>#NUM!</v>
      </c>
      <c r="BG43" s="174" t="e">
        <f t="shared" si="73"/>
        <v>#NUM!</v>
      </c>
      <c r="BH43" s="174" t="e">
        <f t="shared" si="74"/>
        <v>#NUM!</v>
      </c>
      <c r="BI43" s="174" t="e">
        <f t="shared" si="75"/>
        <v>#NUM!</v>
      </c>
      <c r="BJ43" s="174" t="e">
        <f t="shared" si="76"/>
        <v>#NUM!</v>
      </c>
      <c r="BK43" s="174" t="e">
        <f t="shared" si="77"/>
        <v>#NUM!</v>
      </c>
      <c r="BL43" s="174" t="e">
        <f t="shared" si="78"/>
        <v>#NUM!</v>
      </c>
      <c r="BM43" s="174" t="e">
        <f t="shared" si="79"/>
        <v>#NUM!</v>
      </c>
      <c r="BN43" s="174" t="e">
        <f t="shared" si="80"/>
        <v>#NUM!</v>
      </c>
      <c r="BO43" s="174" t="e">
        <f t="shared" si="81"/>
        <v>#NUM!</v>
      </c>
      <c r="BP43" s="174" t="e">
        <f t="shared" si="82"/>
        <v>#NUM!</v>
      </c>
      <c r="BQ43" s="174" t="e">
        <f t="shared" si="83"/>
        <v>#NUM!</v>
      </c>
      <c r="BR43" s="174" t="e">
        <f t="shared" si="84"/>
        <v>#NUM!</v>
      </c>
      <c r="BS43" s="174" t="e">
        <f t="shared" si="85"/>
        <v>#NUM!</v>
      </c>
      <c r="BT43" s="174" t="e">
        <f t="shared" si="86"/>
        <v>#NUM!</v>
      </c>
      <c r="BU43" s="174" t="e">
        <f t="shared" si="87"/>
        <v>#NUM!</v>
      </c>
      <c r="BV43" s="174" t="e">
        <f t="shared" si="88"/>
        <v>#NUM!</v>
      </c>
      <c r="BW43" s="174" t="e">
        <f t="shared" si="89"/>
        <v>#NUM!</v>
      </c>
      <c r="BX43" s="174" t="e">
        <f t="shared" si="90"/>
        <v>#NUM!</v>
      </c>
      <c r="BY43" s="174" t="e">
        <f t="shared" si="91"/>
        <v>#NUM!</v>
      </c>
      <c r="BZ43" s="174" t="e">
        <f t="shared" si="92"/>
        <v>#NUM!</v>
      </c>
      <c r="CA43" s="174" t="e">
        <f t="shared" si="93"/>
        <v>#NUM!</v>
      </c>
      <c r="CB43" s="174" t="e">
        <f>SMALL($G43:$AV43,#REF!)</f>
        <v>#REF!</v>
      </c>
      <c r="CC43" s="174" t="e">
        <f t="shared" si="94"/>
        <v>#NUM!</v>
      </c>
      <c r="CD43" s="174" t="e">
        <f t="shared" si="95"/>
        <v>#NUM!</v>
      </c>
      <c r="CE43" s="174" t="e">
        <f t="shared" si="96"/>
        <v>#NUM!</v>
      </c>
      <c r="CF43" s="174" t="e">
        <f t="shared" si="97"/>
        <v>#NUM!</v>
      </c>
      <c r="CG43" s="174" t="e">
        <f t="shared" si="98"/>
        <v>#NUM!</v>
      </c>
      <c r="CH43" s="174" t="e">
        <f t="shared" si="99"/>
        <v>#NUM!</v>
      </c>
      <c r="CI43" s="174" t="e">
        <f t="shared" si="100"/>
        <v>#NUM!</v>
      </c>
      <c r="CJ43" s="174" t="e">
        <f t="shared" si="101"/>
        <v>#NUM!</v>
      </c>
      <c r="CK43" s="174" t="e">
        <f t="shared" si="102"/>
        <v>#NUM!</v>
      </c>
      <c r="CL43" s="174" t="e">
        <f t="shared" si="103"/>
        <v>#NUM!</v>
      </c>
      <c r="CM43" s="174" t="e">
        <f t="shared" si="104"/>
        <v>#NUM!</v>
      </c>
      <c r="CN43" s="174" t="e">
        <f t="shared" si="105"/>
        <v>#NUM!</v>
      </c>
      <c r="CO43" s="174" t="e">
        <f t="shared" si="106"/>
        <v>#NUM!</v>
      </c>
      <c r="CP43" s="174"/>
      <c r="CQ43" s="175"/>
      <c r="CR43" s="175" t="e">
        <f t="shared" si="107"/>
        <v>#NUM!</v>
      </c>
      <c r="CS43" s="175" t="e">
        <f t="shared" si="108"/>
        <v>#NUM!</v>
      </c>
      <c r="CT43" s="175" t="e">
        <f>SMALL($G43:$AV43,#REF!)</f>
        <v>#REF!</v>
      </c>
      <c r="CU43" s="175" t="e">
        <f t="shared" si="109"/>
        <v>#VALUE!</v>
      </c>
      <c r="CV43" s="175" t="e">
        <f t="shared" si="110"/>
        <v>#NUM!</v>
      </c>
      <c r="CW43" s="175" t="e">
        <f t="shared" si="111"/>
        <v>#NUM!</v>
      </c>
      <c r="CX43" s="175" t="e">
        <f>SMALL($G43:$AV43,#REF!)</f>
        <v>#REF!</v>
      </c>
      <c r="CY43" s="175" t="e">
        <f>SMALL($G43:$AV43,#REF!)</f>
        <v>#REF!</v>
      </c>
      <c r="CZ43" s="175" t="e">
        <f>SMALL($G43:$AV43,#REF!)</f>
        <v>#REF!</v>
      </c>
      <c r="DA43" s="175" t="e">
        <f t="shared" si="112"/>
        <v>#NUM!</v>
      </c>
      <c r="DB43" s="175" t="e">
        <f t="shared" si="113"/>
        <v>#NUM!</v>
      </c>
      <c r="DC43" s="175" t="e">
        <f t="shared" si="114"/>
        <v>#NUM!</v>
      </c>
      <c r="DD43" s="175" t="e">
        <f t="shared" si="115"/>
        <v>#NUM!</v>
      </c>
      <c r="DE43" s="175" t="e">
        <f t="shared" si="116"/>
        <v>#NUM!</v>
      </c>
      <c r="DF43" s="175"/>
      <c r="DG43" s="175"/>
      <c r="DH43" s="175"/>
      <c r="DI43" s="175"/>
    </row>
    <row r="44" spans="1:113" s="176" customFormat="1" ht="16.5" customHeight="1">
      <c r="A44" s="167"/>
      <c r="B44" s="167"/>
      <c r="C44" s="169"/>
      <c r="D44" s="169"/>
      <c r="E44" s="171"/>
      <c r="F44" s="147"/>
      <c r="G44" s="172"/>
      <c r="H44" s="125"/>
      <c r="I44" s="125"/>
      <c r="J44" s="125"/>
      <c r="K44" s="125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1"/>
      <c r="AW44" s="177">
        <f t="shared" si="63"/>
        <v>0</v>
      </c>
      <c r="AX44" s="170" t="e">
        <f t="shared" si="64"/>
        <v>#NUM!</v>
      </c>
      <c r="AY44" s="173" t="e">
        <f t="shared" si="65"/>
        <v>#NUM!</v>
      </c>
      <c r="AZ44" s="174" t="e">
        <f t="shared" si="66"/>
        <v>#NUM!</v>
      </c>
      <c r="BA44" s="174" t="e">
        <f t="shared" si="67"/>
        <v>#NUM!</v>
      </c>
      <c r="BB44" s="174" t="e">
        <f t="shared" si="68"/>
        <v>#NUM!</v>
      </c>
      <c r="BC44" s="174" t="e">
        <f t="shared" si="69"/>
        <v>#NUM!</v>
      </c>
      <c r="BD44" s="174" t="e">
        <f t="shared" si="70"/>
        <v>#NUM!</v>
      </c>
      <c r="BE44" s="174" t="e">
        <f t="shared" si="71"/>
        <v>#NUM!</v>
      </c>
      <c r="BF44" s="174" t="e">
        <f t="shared" si="72"/>
        <v>#NUM!</v>
      </c>
      <c r="BG44" s="174" t="e">
        <f t="shared" si="73"/>
        <v>#NUM!</v>
      </c>
      <c r="BH44" s="174" t="e">
        <f t="shared" si="74"/>
        <v>#NUM!</v>
      </c>
      <c r="BI44" s="174" t="e">
        <f t="shared" si="75"/>
        <v>#NUM!</v>
      </c>
      <c r="BJ44" s="174" t="e">
        <f t="shared" si="76"/>
        <v>#NUM!</v>
      </c>
      <c r="BK44" s="174" t="e">
        <f t="shared" si="77"/>
        <v>#NUM!</v>
      </c>
      <c r="BL44" s="174" t="e">
        <f t="shared" si="78"/>
        <v>#NUM!</v>
      </c>
      <c r="BM44" s="174" t="e">
        <f t="shared" si="79"/>
        <v>#NUM!</v>
      </c>
      <c r="BN44" s="174" t="e">
        <f t="shared" si="80"/>
        <v>#NUM!</v>
      </c>
      <c r="BO44" s="174" t="e">
        <f t="shared" si="81"/>
        <v>#NUM!</v>
      </c>
      <c r="BP44" s="174" t="e">
        <f t="shared" si="82"/>
        <v>#NUM!</v>
      </c>
      <c r="BQ44" s="174" t="e">
        <f t="shared" si="83"/>
        <v>#NUM!</v>
      </c>
      <c r="BR44" s="174" t="e">
        <f t="shared" si="84"/>
        <v>#NUM!</v>
      </c>
      <c r="BS44" s="174" t="e">
        <f t="shared" si="85"/>
        <v>#NUM!</v>
      </c>
      <c r="BT44" s="174" t="e">
        <f t="shared" si="86"/>
        <v>#NUM!</v>
      </c>
      <c r="BU44" s="174" t="e">
        <f t="shared" si="87"/>
        <v>#NUM!</v>
      </c>
      <c r="BV44" s="174" t="e">
        <f t="shared" si="88"/>
        <v>#NUM!</v>
      </c>
      <c r="BW44" s="174" t="e">
        <f t="shared" si="89"/>
        <v>#NUM!</v>
      </c>
      <c r="BX44" s="174" t="e">
        <f t="shared" si="90"/>
        <v>#NUM!</v>
      </c>
      <c r="BY44" s="174" t="e">
        <f t="shared" si="91"/>
        <v>#NUM!</v>
      </c>
      <c r="BZ44" s="174" t="e">
        <f t="shared" si="92"/>
        <v>#NUM!</v>
      </c>
      <c r="CA44" s="174" t="e">
        <f t="shared" si="93"/>
        <v>#NUM!</v>
      </c>
      <c r="CB44" s="174" t="e">
        <f>SMALL($G44:$AV44,#REF!)</f>
        <v>#REF!</v>
      </c>
      <c r="CC44" s="174" t="e">
        <f t="shared" si="94"/>
        <v>#NUM!</v>
      </c>
      <c r="CD44" s="174" t="e">
        <f t="shared" si="95"/>
        <v>#NUM!</v>
      </c>
      <c r="CE44" s="174" t="e">
        <f t="shared" si="96"/>
        <v>#NUM!</v>
      </c>
      <c r="CF44" s="174" t="e">
        <f t="shared" si="97"/>
        <v>#NUM!</v>
      </c>
      <c r="CG44" s="174" t="e">
        <f t="shared" si="98"/>
        <v>#NUM!</v>
      </c>
      <c r="CH44" s="174" t="e">
        <f t="shared" si="99"/>
        <v>#NUM!</v>
      </c>
      <c r="CI44" s="174" t="e">
        <f t="shared" si="100"/>
        <v>#NUM!</v>
      </c>
      <c r="CJ44" s="174" t="e">
        <f t="shared" si="101"/>
        <v>#NUM!</v>
      </c>
      <c r="CK44" s="174" t="e">
        <f t="shared" si="102"/>
        <v>#NUM!</v>
      </c>
      <c r="CL44" s="174" t="e">
        <f t="shared" si="103"/>
        <v>#NUM!</v>
      </c>
      <c r="CM44" s="174" t="e">
        <f t="shared" si="104"/>
        <v>#NUM!</v>
      </c>
      <c r="CN44" s="174" t="e">
        <f t="shared" si="105"/>
        <v>#NUM!</v>
      </c>
      <c r="CO44" s="174" t="e">
        <f t="shared" si="106"/>
        <v>#NUM!</v>
      </c>
      <c r="CP44" s="174"/>
      <c r="CQ44" s="175"/>
      <c r="CR44" s="175" t="e">
        <f t="shared" si="107"/>
        <v>#NUM!</v>
      </c>
      <c r="CS44" s="175" t="e">
        <f t="shared" si="108"/>
        <v>#NUM!</v>
      </c>
      <c r="CT44" s="175" t="e">
        <f>SMALL($G44:$AV44,#REF!)</f>
        <v>#REF!</v>
      </c>
      <c r="CU44" s="175" t="e">
        <f t="shared" si="109"/>
        <v>#VALUE!</v>
      </c>
      <c r="CV44" s="175" t="e">
        <f t="shared" si="110"/>
        <v>#NUM!</v>
      </c>
      <c r="CW44" s="175" t="e">
        <f t="shared" si="111"/>
        <v>#NUM!</v>
      </c>
      <c r="CX44" s="175" t="e">
        <f>SMALL($G44:$AV44,#REF!)</f>
        <v>#REF!</v>
      </c>
      <c r="CY44" s="175" t="e">
        <f>SMALL($G44:$AV44,#REF!)</f>
        <v>#REF!</v>
      </c>
      <c r="CZ44" s="175" t="e">
        <f>SMALL($G44:$AV44,#REF!)</f>
        <v>#REF!</v>
      </c>
      <c r="DA44" s="175" t="e">
        <f t="shared" si="112"/>
        <v>#NUM!</v>
      </c>
      <c r="DB44" s="175" t="e">
        <f t="shared" si="113"/>
        <v>#NUM!</v>
      </c>
      <c r="DC44" s="175" t="e">
        <f t="shared" si="114"/>
        <v>#NUM!</v>
      </c>
      <c r="DD44" s="175" t="e">
        <f t="shared" si="115"/>
        <v>#NUM!</v>
      </c>
      <c r="DE44" s="175" t="e">
        <f t="shared" si="116"/>
        <v>#NUM!</v>
      </c>
      <c r="DF44" s="175"/>
      <c r="DG44" s="175"/>
      <c r="DH44" s="175"/>
      <c r="DI44" s="175"/>
    </row>
    <row r="45" spans="1:113" s="176" customFormat="1" ht="16.5" customHeight="1">
      <c r="A45" s="167"/>
      <c r="B45" s="167"/>
      <c r="C45" s="169"/>
      <c r="D45" s="169"/>
      <c r="E45" s="171"/>
      <c r="F45" s="147"/>
      <c r="G45" s="172"/>
      <c r="H45" s="125"/>
      <c r="I45" s="125"/>
      <c r="J45" s="125"/>
      <c r="K45" s="125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1"/>
      <c r="AW45" s="177">
        <f t="shared" si="63"/>
        <v>0</v>
      </c>
      <c r="AX45" s="170" t="e">
        <f t="shared" si="64"/>
        <v>#NUM!</v>
      </c>
      <c r="AY45" s="173" t="e">
        <f t="shared" si="65"/>
        <v>#NUM!</v>
      </c>
      <c r="AZ45" s="174" t="e">
        <f t="shared" si="66"/>
        <v>#NUM!</v>
      </c>
      <c r="BA45" s="174" t="e">
        <f t="shared" si="67"/>
        <v>#NUM!</v>
      </c>
      <c r="BB45" s="174" t="e">
        <f t="shared" si="68"/>
        <v>#NUM!</v>
      </c>
      <c r="BC45" s="174" t="e">
        <f t="shared" si="69"/>
        <v>#NUM!</v>
      </c>
      <c r="BD45" s="174" t="e">
        <f t="shared" si="70"/>
        <v>#NUM!</v>
      </c>
      <c r="BE45" s="174" t="e">
        <f t="shared" si="71"/>
        <v>#NUM!</v>
      </c>
      <c r="BF45" s="174" t="e">
        <f t="shared" si="72"/>
        <v>#NUM!</v>
      </c>
      <c r="BG45" s="174" t="e">
        <f t="shared" si="73"/>
        <v>#NUM!</v>
      </c>
      <c r="BH45" s="174" t="e">
        <f t="shared" si="74"/>
        <v>#NUM!</v>
      </c>
      <c r="BI45" s="174" t="e">
        <f t="shared" si="75"/>
        <v>#NUM!</v>
      </c>
      <c r="BJ45" s="174" t="e">
        <f t="shared" si="76"/>
        <v>#NUM!</v>
      </c>
      <c r="BK45" s="174" t="e">
        <f t="shared" si="77"/>
        <v>#NUM!</v>
      </c>
      <c r="BL45" s="174" t="e">
        <f t="shared" si="78"/>
        <v>#NUM!</v>
      </c>
      <c r="BM45" s="174" t="e">
        <f t="shared" si="79"/>
        <v>#NUM!</v>
      </c>
      <c r="BN45" s="174" t="e">
        <f t="shared" si="80"/>
        <v>#NUM!</v>
      </c>
      <c r="BO45" s="174" t="e">
        <f t="shared" si="81"/>
        <v>#NUM!</v>
      </c>
      <c r="BP45" s="174" t="e">
        <f t="shared" si="82"/>
        <v>#NUM!</v>
      </c>
      <c r="BQ45" s="174" t="e">
        <f t="shared" si="83"/>
        <v>#NUM!</v>
      </c>
      <c r="BR45" s="174" t="e">
        <f t="shared" si="84"/>
        <v>#NUM!</v>
      </c>
      <c r="BS45" s="174" t="e">
        <f t="shared" si="85"/>
        <v>#NUM!</v>
      </c>
      <c r="BT45" s="174" t="e">
        <f t="shared" si="86"/>
        <v>#NUM!</v>
      </c>
      <c r="BU45" s="174" t="e">
        <f t="shared" si="87"/>
        <v>#NUM!</v>
      </c>
      <c r="BV45" s="174" t="e">
        <f t="shared" si="88"/>
        <v>#NUM!</v>
      </c>
      <c r="BW45" s="174" t="e">
        <f t="shared" si="89"/>
        <v>#NUM!</v>
      </c>
      <c r="BX45" s="174" t="e">
        <f t="shared" si="90"/>
        <v>#NUM!</v>
      </c>
      <c r="BY45" s="174" t="e">
        <f t="shared" si="91"/>
        <v>#NUM!</v>
      </c>
      <c r="BZ45" s="174" t="e">
        <f t="shared" si="92"/>
        <v>#NUM!</v>
      </c>
      <c r="CA45" s="174" t="e">
        <f t="shared" si="93"/>
        <v>#NUM!</v>
      </c>
      <c r="CB45" s="174" t="e">
        <f>SMALL($G45:$AV45,#REF!)</f>
        <v>#REF!</v>
      </c>
      <c r="CC45" s="174" t="e">
        <f t="shared" si="94"/>
        <v>#NUM!</v>
      </c>
      <c r="CD45" s="174" t="e">
        <f t="shared" si="95"/>
        <v>#NUM!</v>
      </c>
      <c r="CE45" s="174" t="e">
        <f t="shared" si="96"/>
        <v>#NUM!</v>
      </c>
      <c r="CF45" s="174" t="e">
        <f t="shared" si="97"/>
        <v>#NUM!</v>
      </c>
      <c r="CG45" s="174" t="e">
        <f t="shared" si="98"/>
        <v>#NUM!</v>
      </c>
      <c r="CH45" s="174" t="e">
        <f t="shared" si="99"/>
        <v>#NUM!</v>
      </c>
      <c r="CI45" s="174" t="e">
        <f t="shared" si="100"/>
        <v>#NUM!</v>
      </c>
      <c r="CJ45" s="174" t="e">
        <f t="shared" si="101"/>
        <v>#NUM!</v>
      </c>
      <c r="CK45" s="174" t="e">
        <f t="shared" si="102"/>
        <v>#NUM!</v>
      </c>
      <c r="CL45" s="174" t="e">
        <f t="shared" si="103"/>
        <v>#NUM!</v>
      </c>
      <c r="CM45" s="174" t="e">
        <f t="shared" si="104"/>
        <v>#NUM!</v>
      </c>
      <c r="CN45" s="174" t="e">
        <f t="shared" si="105"/>
        <v>#NUM!</v>
      </c>
      <c r="CO45" s="174" t="e">
        <f t="shared" si="106"/>
        <v>#NUM!</v>
      </c>
      <c r="CP45" s="174"/>
      <c r="CQ45" s="175"/>
      <c r="CR45" s="175" t="e">
        <f t="shared" si="107"/>
        <v>#NUM!</v>
      </c>
      <c r="CS45" s="175" t="e">
        <f t="shared" si="108"/>
        <v>#NUM!</v>
      </c>
      <c r="CT45" s="175" t="e">
        <f>SMALL($G45:$AV45,#REF!)</f>
        <v>#REF!</v>
      </c>
      <c r="CU45" s="175" t="e">
        <f t="shared" si="109"/>
        <v>#VALUE!</v>
      </c>
      <c r="CV45" s="175" t="e">
        <f t="shared" si="110"/>
        <v>#NUM!</v>
      </c>
      <c r="CW45" s="175" t="e">
        <f t="shared" si="111"/>
        <v>#NUM!</v>
      </c>
      <c r="CX45" s="175" t="e">
        <f>SMALL($G45:$AV45,#REF!)</f>
        <v>#REF!</v>
      </c>
      <c r="CY45" s="175" t="e">
        <f>SMALL($G45:$AV45,#REF!)</f>
        <v>#REF!</v>
      </c>
      <c r="CZ45" s="175" t="e">
        <f>SMALL($G45:$AV45,#REF!)</f>
        <v>#REF!</v>
      </c>
      <c r="DA45" s="175" t="e">
        <f t="shared" si="112"/>
        <v>#NUM!</v>
      </c>
      <c r="DB45" s="175" t="e">
        <f t="shared" si="113"/>
        <v>#NUM!</v>
      </c>
      <c r="DC45" s="175" t="e">
        <f t="shared" si="114"/>
        <v>#NUM!</v>
      </c>
      <c r="DD45" s="175" t="e">
        <f t="shared" si="115"/>
        <v>#NUM!</v>
      </c>
      <c r="DE45" s="175" t="e">
        <f t="shared" si="116"/>
        <v>#NUM!</v>
      </c>
      <c r="DF45" s="175"/>
      <c r="DG45" s="175"/>
      <c r="DH45" s="175"/>
      <c r="DI45" s="175"/>
    </row>
    <row r="46" spans="1:113" s="176" customFormat="1" ht="16.5" customHeight="1">
      <c r="A46" s="167"/>
      <c r="B46" s="167"/>
      <c r="C46" s="169"/>
      <c r="D46" s="169"/>
      <c r="E46" s="171"/>
      <c r="F46" s="147"/>
      <c r="G46" s="172"/>
      <c r="H46" s="125"/>
      <c r="I46" s="125"/>
      <c r="J46" s="125"/>
      <c r="K46" s="125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1"/>
      <c r="AW46" s="177">
        <f t="shared" si="63"/>
        <v>0</v>
      </c>
      <c r="AX46" s="170" t="e">
        <f t="shared" si="64"/>
        <v>#NUM!</v>
      </c>
      <c r="AY46" s="173" t="e">
        <f t="shared" si="65"/>
        <v>#NUM!</v>
      </c>
      <c r="AZ46" s="174" t="e">
        <f t="shared" si="66"/>
        <v>#NUM!</v>
      </c>
      <c r="BA46" s="174" t="e">
        <f t="shared" si="67"/>
        <v>#NUM!</v>
      </c>
      <c r="BB46" s="174" t="e">
        <f t="shared" si="68"/>
        <v>#NUM!</v>
      </c>
      <c r="BC46" s="174" t="e">
        <f t="shared" si="69"/>
        <v>#NUM!</v>
      </c>
      <c r="BD46" s="174" t="e">
        <f t="shared" si="70"/>
        <v>#NUM!</v>
      </c>
      <c r="BE46" s="174" t="e">
        <f t="shared" si="71"/>
        <v>#NUM!</v>
      </c>
      <c r="BF46" s="174" t="e">
        <f t="shared" si="72"/>
        <v>#NUM!</v>
      </c>
      <c r="BG46" s="174" t="e">
        <f t="shared" si="73"/>
        <v>#NUM!</v>
      </c>
      <c r="BH46" s="174" t="e">
        <f t="shared" si="74"/>
        <v>#NUM!</v>
      </c>
      <c r="BI46" s="174" t="e">
        <f t="shared" si="75"/>
        <v>#NUM!</v>
      </c>
      <c r="BJ46" s="174" t="e">
        <f t="shared" si="76"/>
        <v>#NUM!</v>
      </c>
      <c r="BK46" s="174" t="e">
        <f t="shared" si="77"/>
        <v>#NUM!</v>
      </c>
      <c r="BL46" s="174" t="e">
        <f t="shared" si="78"/>
        <v>#NUM!</v>
      </c>
      <c r="BM46" s="174" t="e">
        <f t="shared" si="79"/>
        <v>#NUM!</v>
      </c>
      <c r="BN46" s="174" t="e">
        <f t="shared" si="80"/>
        <v>#NUM!</v>
      </c>
      <c r="BO46" s="174" t="e">
        <f t="shared" si="81"/>
        <v>#NUM!</v>
      </c>
      <c r="BP46" s="174" t="e">
        <f t="shared" si="82"/>
        <v>#NUM!</v>
      </c>
      <c r="BQ46" s="174" t="e">
        <f t="shared" si="83"/>
        <v>#NUM!</v>
      </c>
      <c r="BR46" s="174" t="e">
        <f t="shared" si="84"/>
        <v>#NUM!</v>
      </c>
      <c r="BS46" s="174" t="e">
        <f t="shared" si="85"/>
        <v>#NUM!</v>
      </c>
      <c r="BT46" s="174" t="e">
        <f t="shared" si="86"/>
        <v>#NUM!</v>
      </c>
      <c r="BU46" s="174" t="e">
        <f t="shared" si="87"/>
        <v>#NUM!</v>
      </c>
      <c r="BV46" s="174" t="e">
        <f t="shared" si="88"/>
        <v>#NUM!</v>
      </c>
      <c r="BW46" s="174" t="e">
        <f t="shared" si="89"/>
        <v>#NUM!</v>
      </c>
      <c r="BX46" s="174" t="e">
        <f t="shared" si="90"/>
        <v>#NUM!</v>
      </c>
      <c r="BY46" s="174" t="e">
        <f t="shared" si="91"/>
        <v>#NUM!</v>
      </c>
      <c r="BZ46" s="174" t="e">
        <f t="shared" si="92"/>
        <v>#NUM!</v>
      </c>
      <c r="CA46" s="174" t="e">
        <f t="shared" si="93"/>
        <v>#NUM!</v>
      </c>
      <c r="CB46" s="174" t="e">
        <f>SMALL($G46:$AV46,#REF!)</f>
        <v>#REF!</v>
      </c>
      <c r="CC46" s="174" t="e">
        <f t="shared" si="94"/>
        <v>#NUM!</v>
      </c>
      <c r="CD46" s="174" t="e">
        <f t="shared" si="95"/>
        <v>#NUM!</v>
      </c>
      <c r="CE46" s="174" t="e">
        <f t="shared" si="96"/>
        <v>#NUM!</v>
      </c>
      <c r="CF46" s="174" t="e">
        <f t="shared" si="97"/>
        <v>#NUM!</v>
      </c>
      <c r="CG46" s="174" t="e">
        <f t="shared" si="98"/>
        <v>#NUM!</v>
      </c>
      <c r="CH46" s="174" t="e">
        <f t="shared" si="99"/>
        <v>#NUM!</v>
      </c>
      <c r="CI46" s="174" t="e">
        <f t="shared" si="100"/>
        <v>#NUM!</v>
      </c>
      <c r="CJ46" s="174" t="e">
        <f t="shared" si="101"/>
        <v>#NUM!</v>
      </c>
      <c r="CK46" s="174" t="e">
        <f t="shared" si="102"/>
        <v>#NUM!</v>
      </c>
      <c r="CL46" s="174" t="e">
        <f t="shared" si="103"/>
        <v>#NUM!</v>
      </c>
      <c r="CM46" s="174" t="e">
        <f t="shared" si="104"/>
        <v>#NUM!</v>
      </c>
      <c r="CN46" s="174" t="e">
        <f t="shared" si="105"/>
        <v>#NUM!</v>
      </c>
      <c r="CO46" s="174" t="e">
        <f t="shared" si="106"/>
        <v>#NUM!</v>
      </c>
      <c r="CP46" s="174"/>
      <c r="CQ46" s="175"/>
      <c r="CR46" s="175" t="e">
        <f t="shared" si="107"/>
        <v>#NUM!</v>
      </c>
      <c r="CS46" s="175" t="e">
        <f t="shared" si="108"/>
        <v>#NUM!</v>
      </c>
      <c r="CT46" s="175" t="e">
        <f>SMALL($G46:$AV46,#REF!)</f>
        <v>#REF!</v>
      </c>
      <c r="CU46" s="175" t="e">
        <f t="shared" si="109"/>
        <v>#VALUE!</v>
      </c>
      <c r="CV46" s="175" t="e">
        <f t="shared" si="110"/>
        <v>#NUM!</v>
      </c>
      <c r="CW46" s="175" t="e">
        <f t="shared" si="111"/>
        <v>#NUM!</v>
      </c>
      <c r="CX46" s="175" t="e">
        <f>SMALL($G46:$AV46,#REF!)</f>
        <v>#REF!</v>
      </c>
      <c r="CY46" s="175" t="e">
        <f>SMALL($G46:$AV46,#REF!)</f>
        <v>#REF!</v>
      </c>
      <c r="CZ46" s="175" t="e">
        <f>SMALL($G46:$AV46,#REF!)</f>
        <v>#REF!</v>
      </c>
      <c r="DA46" s="175" t="e">
        <f t="shared" si="112"/>
        <v>#NUM!</v>
      </c>
      <c r="DB46" s="175" t="e">
        <f t="shared" si="113"/>
        <v>#NUM!</v>
      </c>
      <c r="DC46" s="175" t="e">
        <f t="shared" si="114"/>
        <v>#NUM!</v>
      </c>
      <c r="DD46" s="175" t="e">
        <f t="shared" si="115"/>
        <v>#NUM!</v>
      </c>
      <c r="DE46" s="175" t="e">
        <f t="shared" si="116"/>
        <v>#NUM!</v>
      </c>
      <c r="DF46" s="175"/>
      <c r="DG46" s="175"/>
      <c r="DH46" s="175"/>
      <c r="DI46" s="175"/>
    </row>
    <row r="47" spans="1:113" s="176" customFormat="1" ht="16.5" customHeight="1">
      <c r="A47" s="167"/>
      <c r="B47" s="167"/>
      <c r="C47" s="169"/>
      <c r="D47" s="169"/>
      <c r="E47" s="171"/>
      <c r="F47" s="147"/>
      <c r="G47" s="172"/>
      <c r="H47" s="125"/>
      <c r="I47" s="125"/>
      <c r="J47" s="125"/>
      <c r="K47" s="125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1"/>
      <c r="AW47" s="177">
        <f t="shared" si="63"/>
        <v>0</v>
      </c>
      <c r="AX47" s="170" t="e">
        <f t="shared" si="64"/>
        <v>#NUM!</v>
      </c>
      <c r="AY47" s="173" t="e">
        <f t="shared" si="65"/>
        <v>#NUM!</v>
      </c>
      <c r="AZ47" s="174" t="e">
        <f t="shared" si="66"/>
        <v>#NUM!</v>
      </c>
      <c r="BA47" s="174" t="e">
        <f t="shared" si="67"/>
        <v>#NUM!</v>
      </c>
      <c r="BB47" s="174" t="e">
        <f t="shared" si="68"/>
        <v>#NUM!</v>
      </c>
      <c r="BC47" s="174" t="e">
        <f t="shared" si="69"/>
        <v>#NUM!</v>
      </c>
      <c r="BD47" s="174" t="e">
        <f t="shared" si="70"/>
        <v>#NUM!</v>
      </c>
      <c r="BE47" s="174" t="e">
        <f t="shared" si="71"/>
        <v>#NUM!</v>
      </c>
      <c r="BF47" s="174" t="e">
        <f t="shared" si="72"/>
        <v>#NUM!</v>
      </c>
      <c r="BG47" s="174" t="e">
        <f t="shared" si="73"/>
        <v>#NUM!</v>
      </c>
      <c r="BH47" s="174" t="e">
        <f t="shared" si="74"/>
        <v>#NUM!</v>
      </c>
      <c r="BI47" s="174" t="e">
        <f t="shared" si="75"/>
        <v>#NUM!</v>
      </c>
      <c r="BJ47" s="174" t="e">
        <f t="shared" si="76"/>
        <v>#NUM!</v>
      </c>
      <c r="BK47" s="174" t="e">
        <f t="shared" si="77"/>
        <v>#NUM!</v>
      </c>
      <c r="BL47" s="174" t="e">
        <f t="shared" si="78"/>
        <v>#NUM!</v>
      </c>
      <c r="BM47" s="174" t="e">
        <f t="shared" si="79"/>
        <v>#NUM!</v>
      </c>
      <c r="BN47" s="174" t="e">
        <f t="shared" si="80"/>
        <v>#NUM!</v>
      </c>
      <c r="BO47" s="174" t="e">
        <f t="shared" si="81"/>
        <v>#NUM!</v>
      </c>
      <c r="BP47" s="174" t="e">
        <f t="shared" si="82"/>
        <v>#NUM!</v>
      </c>
      <c r="BQ47" s="174" t="e">
        <f t="shared" si="83"/>
        <v>#NUM!</v>
      </c>
      <c r="BR47" s="174" t="e">
        <f t="shared" si="84"/>
        <v>#NUM!</v>
      </c>
      <c r="BS47" s="174" t="e">
        <f t="shared" si="85"/>
        <v>#NUM!</v>
      </c>
      <c r="BT47" s="174" t="e">
        <f t="shared" si="86"/>
        <v>#NUM!</v>
      </c>
      <c r="BU47" s="174" t="e">
        <f t="shared" si="87"/>
        <v>#NUM!</v>
      </c>
      <c r="BV47" s="174" t="e">
        <f t="shared" si="88"/>
        <v>#NUM!</v>
      </c>
      <c r="BW47" s="174" t="e">
        <f t="shared" si="89"/>
        <v>#NUM!</v>
      </c>
      <c r="BX47" s="174" t="e">
        <f t="shared" si="90"/>
        <v>#NUM!</v>
      </c>
      <c r="BY47" s="174" t="e">
        <f t="shared" si="91"/>
        <v>#NUM!</v>
      </c>
      <c r="BZ47" s="174" t="e">
        <f t="shared" si="92"/>
        <v>#NUM!</v>
      </c>
      <c r="CA47" s="174" t="e">
        <f t="shared" si="93"/>
        <v>#NUM!</v>
      </c>
      <c r="CB47" s="174" t="e">
        <f>SMALL($G47:$AV47,#REF!)</f>
        <v>#REF!</v>
      </c>
      <c r="CC47" s="174" t="e">
        <f t="shared" si="94"/>
        <v>#NUM!</v>
      </c>
      <c r="CD47" s="174" t="e">
        <f t="shared" si="95"/>
        <v>#NUM!</v>
      </c>
      <c r="CE47" s="174" t="e">
        <f t="shared" si="96"/>
        <v>#NUM!</v>
      </c>
      <c r="CF47" s="174" t="e">
        <f t="shared" si="97"/>
        <v>#NUM!</v>
      </c>
      <c r="CG47" s="174" t="e">
        <f t="shared" si="98"/>
        <v>#NUM!</v>
      </c>
      <c r="CH47" s="174" t="e">
        <f t="shared" si="99"/>
        <v>#NUM!</v>
      </c>
      <c r="CI47" s="174" t="e">
        <f t="shared" si="100"/>
        <v>#NUM!</v>
      </c>
      <c r="CJ47" s="174" t="e">
        <f t="shared" si="101"/>
        <v>#NUM!</v>
      </c>
      <c r="CK47" s="174" t="e">
        <f t="shared" si="102"/>
        <v>#NUM!</v>
      </c>
      <c r="CL47" s="174" t="e">
        <f t="shared" si="103"/>
        <v>#NUM!</v>
      </c>
      <c r="CM47" s="174" t="e">
        <f t="shared" si="104"/>
        <v>#NUM!</v>
      </c>
      <c r="CN47" s="174" t="e">
        <f t="shared" si="105"/>
        <v>#NUM!</v>
      </c>
      <c r="CO47" s="174" t="e">
        <f t="shared" si="106"/>
        <v>#NUM!</v>
      </c>
      <c r="CP47" s="174"/>
      <c r="CQ47" s="175"/>
      <c r="CR47" s="175" t="e">
        <f t="shared" si="107"/>
        <v>#NUM!</v>
      </c>
      <c r="CS47" s="175" t="e">
        <f t="shared" si="108"/>
        <v>#NUM!</v>
      </c>
      <c r="CT47" s="175" t="e">
        <f>SMALL($G47:$AV47,#REF!)</f>
        <v>#REF!</v>
      </c>
      <c r="CU47" s="175" t="e">
        <f t="shared" si="109"/>
        <v>#VALUE!</v>
      </c>
      <c r="CV47" s="175" t="e">
        <f t="shared" si="110"/>
        <v>#NUM!</v>
      </c>
      <c r="CW47" s="175" t="e">
        <f t="shared" si="111"/>
        <v>#NUM!</v>
      </c>
      <c r="CX47" s="175" t="e">
        <f>SMALL($G47:$AV47,#REF!)</f>
        <v>#REF!</v>
      </c>
      <c r="CY47" s="175" t="e">
        <f>SMALL($G47:$AV47,#REF!)</f>
        <v>#REF!</v>
      </c>
      <c r="CZ47" s="175" t="e">
        <f>SMALL($G47:$AV47,#REF!)</f>
        <v>#REF!</v>
      </c>
      <c r="DA47" s="175" t="e">
        <f t="shared" si="112"/>
        <v>#NUM!</v>
      </c>
      <c r="DB47" s="175" t="e">
        <f t="shared" si="113"/>
        <v>#NUM!</v>
      </c>
      <c r="DC47" s="175" t="e">
        <f t="shared" si="114"/>
        <v>#NUM!</v>
      </c>
      <c r="DD47" s="175" t="e">
        <f t="shared" si="115"/>
        <v>#NUM!</v>
      </c>
      <c r="DE47" s="175" t="e">
        <f t="shared" si="116"/>
        <v>#NUM!</v>
      </c>
      <c r="DF47" s="175"/>
      <c r="DG47" s="175"/>
      <c r="DH47" s="175"/>
      <c r="DI47" s="175"/>
    </row>
    <row r="48" spans="1:113" s="176" customFormat="1" ht="16.5" customHeight="1">
      <c r="A48" s="167"/>
      <c r="B48" s="167"/>
      <c r="C48" s="169"/>
      <c r="D48" s="169"/>
      <c r="E48" s="171"/>
      <c r="F48" s="147"/>
      <c r="G48" s="172"/>
      <c r="H48" s="125"/>
      <c r="I48" s="125"/>
      <c r="J48" s="125"/>
      <c r="K48" s="125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1"/>
      <c r="AW48" s="177">
        <f t="shared" si="63"/>
        <v>0</v>
      </c>
      <c r="AX48" s="170" t="e">
        <f t="shared" si="64"/>
        <v>#NUM!</v>
      </c>
      <c r="AY48" s="173" t="e">
        <f t="shared" si="65"/>
        <v>#NUM!</v>
      </c>
      <c r="AZ48" s="174" t="e">
        <f t="shared" si="66"/>
        <v>#NUM!</v>
      </c>
      <c r="BA48" s="174" t="e">
        <f t="shared" si="67"/>
        <v>#NUM!</v>
      </c>
      <c r="BB48" s="174" t="e">
        <f t="shared" si="68"/>
        <v>#NUM!</v>
      </c>
      <c r="BC48" s="174" t="e">
        <f t="shared" si="69"/>
        <v>#NUM!</v>
      </c>
      <c r="BD48" s="174" t="e">
        <f t="shared" si="70"/>
        <v>#NUM!</v>
      </c>
      <c r="BE48" s="174" t="e">
        <f t="shared" si="71"/>
        <v>#NUM!</v>
      </c>
      <c r="BF48" s="174" t="e">
        <f t="shared" si="72"/>
        <v>#NUM!</v>
      </c>
      <c r="BG48" s="174" t="e">
        <f t="shared" si="73"/>
        <v>#NUM!</v>
      </c>
      <c r="BH48" s="174" t="e">
        <f t="shared" si="74"/>
        <v>#NUM!</v>
      </c>
      <c r="BI48" s="174" t="e">
        <f t="shared" si="75"/>
        <v>#NUM!</v>
      </c>
      <c r="BJ48" s="174" t="e">
        <f t="shared" si="76"/>
        <v>#NUM!</v>
      </c>
      <c r="BK48" s="174" t="e">
        <f t="shared" si="77"/>
        <v>#NUM!</v>
      </c>
      <c r="BL48" s="174" t="e">
        <f t="shared" si="78"/>
        <v>#NUM!</v>
      </c>
      <c r="BM48" s="174" t="e">
        <f t="shared" si="79"/>
        <v>#NUM!</v>
      </c>
      <c r="BN48" s="174" t="e">
        <f t="shared" si="80"/>
        <v>#NUM!</v>
      </c>
      <c r="BO48" s="174" t="e">
        <f t="shared" si="81"/>
        <v>#NUM!</v>
      </c>
      <c r="BP48" s="174" t="e">
        <f t="shared" si="82"/>
        <v>#NUM!</v>
      </c>
      <c r="BQ48" s="174" t="e">
        <f t="shared" si="83"/>
        <v>#NUM!</v>
      </c>
      <c r="BR48" s="174" t="e">
        <f t="shared" si="84"/>
        <v>#NUM!</v>
      </c>
      <c r="BS48" s="174" t="e">
        <f t="shared" si="85"/>
        <v>#NUM!</v>
      </c>
      <c r="BT48" s="174" t="e">
        <f t="shared" si="86"/>
        <v>#NUM!</v>
      </c>
      <c r="BU48" s="174" t="e">
        <f t="shared" si="87"/>
        <v>#NUM!</v>
      </c>
      <c r="BV48" s="174" t="e">
        <f t="shared" si="88"/>
        <v>#NUM!</v>
      </c>
      <c r="BW48" s="174" t="e">
        <f t="shared" si="89"/>
        <v>#NUM!</v>
      </c>
      <c r="BX48" s="174" t="e">
        <f t="shared" si="90"/>
        <v>#NUM!</v>
      </c>
      <c r="BY48" s="174" t="e">
        <f t="shared" si="91"/>
        <v>#NUM!</v>
      </c>
      <c r="BZ48" s="174" t="e">
        <f t="shared" si="92"/>
        <v>#NUM!</v>
      </c>
      <c r="CA48" s="174" t="e">
        <f t="shared" si="93"/>
        <v>#NUM!</v>
      </c>
      <c r="CB48" s="174" t="e">
        <f>SMALL($G48:$AV48,#REF!)</f>
        <v>#REF!</v>
      </c>
      <c r="CC48" s="174" t="e">
        <f t="shared" si="94"/>
        <v>#NUM!</v>
      </c>
      <c r="CD48" s="174" t="e">
        <f t="shared" si="95"/>
        <v>#NUM!</v>
      </c>
      <c r="CE48" s="174" t="e">
        <f t="shared" si="96"/>
        <v>#NUM!</v>
      </c>
      <c r="CF48" s="174" t="e">
        <f t="shared" si="97"/>
        <v>#NUM!</v>
      </c>
      <c r="CG48" s="174" t="e">
        <f t="shared" si="98"/>
        <v>#NUM!</v>
      </c>
      <c r="CH48" s="174" t="e">
        <f t="shared" si="99"/>
        <v>#NUM!</v>
      </c>
      <c r="CI48" s="174" t="e">
        <f t="shared" si="100"/>
        <v>#NUM!</v>
      </c>
      <c r="CJ48" s="174" t="e">
        <f t="shared" si="101"/>
        <v>#NUM!</v>
      </c>
      <c r="CK48" s="174" t="e">
        <f t="shared" si="102"/>
        <v>#NUM!</v>
      </c>
      <c r="CL48" s="174" t="e">
        <f t="shared" si="103"/>
        <v>#NUM!</v>
      </c>
      <c r="CM48" s="174" t="e">
        <f t="shared" si="104"/>
        <v>#NUM!</v>
      </c>
      <c r="CN48" s="174" t="e">
        <f t="shared" si="105"/>
        <v>#NUM!</v>
      </c>
      <c r="CO48" s="174" t="e">
        <f t="shared" si="106"/>
        <v>#NUM!</v>
      </c>
      <c r="CP48" s="174"/>
      <c r="CQ48" s="175"/>
      <c r="CR48" s="175" t="e">
        <f t="shared" si="107"/>
        <v>#NUM!</v>
      </c>
      <c r="CS48" s="175" t="e">
        <f t="shared" si="108"/>
        <v>#NUM!</v>
      </c>
      <c r="CT48" s="175" t="e">
        <f>SMALL($G48:$AV48,#REF!)</f>
        <v>#REF!</v>
      </c>
      <c r="CU48" s="175" t="e">
        <f t="shared" si="109"/>
        <v>#VALUE!</v>
      </c>
      <c r="CV48" s="175" t="e">
        <f t="shared" si="110"/>
        <v>#NUM!</v>
      </c>
      <c r="CW48" s="175" t="e">
        <f t="shared" si="111"/>
        <v>#NUM!</v>
      </c>
      <c r="CX48" s="175" t="e">
        <f>SMALL($G48:$AV48,#REF!)</f>
        <v>#REF!</v>
      </c>
      <c r="CY48" s="175" t="e">
        <f>SMALL($G48:$AV48,#REF!)</f>
        <v>#REF!</v>
      </c>
      <c r="CZ48" s="175" t="e">
        <f>SMALL($G48:$AV48,#REF!)</f>
        <v>#REF!</v>
      </c>
      <c r="DA48" s="175" t="e">
        <f t="shared" si="112"/>
        <v>#NUM!</v>
      </c>
      <c r="DB48" s="175" t="e">
        <f t="shared" si="113"/>
        <v>#NUM!</v>
      </c>
      <c r="DC48" s="175" t="e">
        <f t="shared" si="114"/>
        <v>#NUM!</v>
      </c>
      <c r="DD48" s="175" t="e">
        <f t="shared" si="115"/>
        <v>#NUM!</v>
      </c>
      <c r="DE48" s="175" t="e">
        <f t="shared" si="116"/>
        <v>#NUM!</v>
      </c>
      <c r="DF48" s="175"/>
      <c r="DG48" s="175"/>
      <c r="DH48" s="175"/>
      <c r="DI48" s="175"/>
    </row>
    <row r="49" spans="1:113" s="176" customFormat="1" ht="16.5" customHeight="1">
      <c r="A49" s="167"/>
      <c r="B49" s="167"/>
      <c r="C49" s="169"/>
      <c r="D49" s="169"/>
      <c r="E49" s="171"/>
      <c r="F49" s="147"/>
      <c r="G49" s="172"/>
      <c r="H49" s="125"/>
      <c r="I49" s="125"/>
      <c r="J49" s="125"/>
      <c r="K49" s="125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1"/>
      <c r="AW49" s="177">
        <f t="shared" si="63"/>
        <v>0</v>
      </c>
      <c r="AX49" s="170" t="e">
        <f t="shared" si="64"/>
        <v>#NUM!</v>
      </c>
      <c r="AY49" s="173" t="e">
        <f t="shared" si="65"/>
        <v>#NUM!</v>
      </c>
      <c r="AZ49" s="174" t="e">
        <f t="shared" si="66"/>
        <v>#NUM!</v>
      </c>
      <c r="BA49" s="174" t="e">
        <f t="shared" si="67"/>
        <v>#NUM!</v>
      </c>
      <c r="BB49" s="174" t="e">
        <f t="shared" si="68"/>
        <v>#NUM!</v>
      </c>
      <c r="BC49" s="174" t="e">
        <f t="shared" si="69"/>
        <v>#NUM!</v>
      </c>
      <c r="BD49" s="174" t="e">
        <f t="shared" si="70"/>
        <v>#NUM!</v>
      </c>
      <c r="BE49" s="174" t="e">
        <f t="shared" si="71"/>
        <v>#NUM!</v>
      </c>
      <c r="BF49" s="174" t="e">
        <f t="shared" si="72"/>
        <v>#NUM!</v>
      </c>
      <c r="BG49" s="174" t="e">
        <f t="shared" si="73"/>
        <v>#NUM!</v>
      </c>
      <c r="BH49" s="174" t="e">
        <f t="shared" si="74"/>
        <v>#NUM!</v>
      </c>
      <c r="BI49" s="174" t="e">
        <f t="shared" si="75"/>
        <v>#NUM!</v>
      </c>
      <c r="BJ49" s="174" t="e">
        <f t="shared" si="76"/>
        <v>#NUM!</v>
      </c>
      <c r="BK49" s="174" t="e">
        <f t="shared" si="77"/>
        <v>#NUM!</v>
      </c>
      <c r="BL49" s="174" t="e">
        <f t="shared" si="78"/>
        <v>#NUM!</v>
      </c>
      <c r="BM49" s="174" t="e">
        <f t="shared" si="79"/>
        <v>#NUM!</v>
      </c>
      <c r="BN49" s="174" t="e">
        <f t="shared" si="80"/>
        <v>#NUM!</v>
      </c>
      <c r="BO49" s="174" t="e">
        <f t="shared" si="81"/>
        <v>#NUM!</v>
      </c>
      <c r="BP49" s="174" t="e">
        <f t="shared" si="82"/>
        <v>#NUM!</v>
      </c>
      <c r="BQ49" s="174" t="e">
        <f t="shared" si="83"/>
        <v>#NUM!</v>
      </c>
      <c r="BR49" s="174" t="e">
        <f t="shared" si="84"/>
        <v>#NUM!</v>
      </c>
      <c r="BS49" s="174" t="e">
        <f t="shared" si="85"/>
        <v>#NUM!</v>
      </c>
      <c r="BT49" s="174" t="e">
        <f t="shared" si="86"/>
        <v>#NUM!</v>
      </c>
      <c r="BU49" s="174" t="e">
        <f t="shared" si="87"/>
        <v>#NUM!</v>
      </c>
      <c r="BV49" s="174" t="e">
        <f t="shared" si="88"/>
        <v>#NUM!</v>
      </c>
      <c r="BW49" s="174" t="e">
        <f t="shared" si="89"/>
        <v>#NUM!</v>
      </c>
      <c r="BX49" s="174" t="e">
        <f t="shared" si="90"/>
        <v>#NUM!</v>
      </c>
      <c r="BY49" s="174" t="e">
        <f t="shared" si="91"/>
        <v>#NUM!</v>
      </c>
      <c r="BZ49" s="174" t="e">
        <f t="shared" si="92"/>
        <v>#NUM!</v>
      </c>
      <c r="CA49" s="174" t="e">
        <f t="shared" si="93"/>
        <v>#NUM!</v>
      </c>
      <c r="CB49" s="174" t="e">
        <f>SMALL($G49:$AV49,#REF!)</f>
        <v>#REF!</v>
      </c>
      <c r="CC49" s="174" t="e">
        <f t="shared" si="94"/>
        <v>#NUM!</v>
      </c>
      <c r="CD49" s="174" t="e">
        <f t="shared" si="95"/>
        <v>#NUM!</v>
      </c>
      <c r="CE49" s="174" t="e">
        <f t="shared" si="96"/>
        <v>#NUM!</v>
      </c>
      <c r="CF49" s="174" t="e">
        <f t="shared" si="97"/>
        <v>#NUM!</v>
      </c>
      <c r="CG49" s="174" t="e">
        <f t="shared" si="98"/>
        <v>#NUM!</v>
      </c>
      <c r="CH49" s="174" t="e">
        <f t="shared" si="99"/>
        <v>#NUM!</v>
      </c>
      <c r="CI49" s="174" t="e">
        <f t="shared" si="100"/>
        <v>#NUM!</v>
      </c>
      <c r="CJ49" s="174" t="e">
        <f t="shared" si="101"/>
        <v>#NUM!</v>
      </c>
      <c r="CK49" s="174" t="e">
        <f t="shared" si="102"/>
        <v>#NUM!</v>
      </c>
      <c r="CL49" s="174" t="e">
        <f t="shared" si="103"/>
        <v>#NUM!</v>
      </c>
      <c r="CM49" s="174" t="e">
        <f t="shared" si="104"/>
        <v>#NUM!</v>
      </c>
      <c r="CN49" s="174" t="e">
        <f t="shared" si="105"/>
        <v>#NUM!</v>
      </c>
      <c r="CO49" s="174" t="e">
        <f t="shared" si="106"/>
        <v>#NUM!</v>
      </c>
      <c r="CP49" s="174"/>
      <c r="CQ49" s="175"/>
      <c r="CR49" s="175" t="e">
        <f t="shared" si="107"/>
        <v>#NUM!</v>
      </c>
      <c r="CS49" s="175" t="e">
        <f t="shared" si="108"/>
        <v>#NUM!</v>
      </c>
      <c r="CT49" s="175" t="e">
        <f>SMALL($G49:$AV49,#REF!)</f>
        <v>#REF!</v>
      </c>
      <c r="CU49" s="175" t="e">
        <f t="shared" si="109"/>
        <v>#VALUE!</v>
      </c>
      <c r="CV49" s="175" t="e">
        <f t="shared" si="110"/>
        <v>#NUM!</v>
      </c>
      <c r="CW49" s="175" t="e">
        <f t="shared" si="111"/>
        <v>#NUM!</v>
      </c>
      <c r="CX49" s="175" t="e">
        <f>SMALL($G49:$AV49,#REF!)</f>
        <v>#REF!</v>
      </c>
      <c r="CY49" s="175" t="e">
        <f>SMALL($G49:$AV49,#REF!)</f>
        <v>#REF!</v>
      </c>
      <c r="CZ49" s="175" t="e">
        <f>SMALL($G49:$AV49,#REF!)</f>
        <v>#REF!</v>
      </c>
      <c r="DA49" s="175" t="e">
        <f t="shared" si="112"/>
        <v>#NUM!</v>
      </c>
      <c r="DB49" s="175" t="e">
        <f t="shared" si="113"/>
        <v>#NUM!</v>
      </c>
      <c r="DC49" s="175" t="e">
        <f t="shared" si="114"/>
        <v>#NUM!</v>
      </c>
      <c r="DD49" s="175" t="e">
        <f t="shared" si="115"/>
        <v>#NUM!</v>
      </c>
      <c r="DE49" s="175" t="e">
        <f t="shared" si="116"/>
        <v>#NUM!</v>
      </c>
      <c r="DF49" s="175"/>
      <c r="DG49" s="175"/>
      <c r="DH49" s="175"/>
      <c r="DI49" s="175"/>
    </row>
    <row r="50" spans="1:113" s="176" customFormat="1" ht="16.5" customHeight="1">
      <c r="A50" s="183"/>
      <c r="B50" s="262"/>
      <c r="C50" s="34"/>
      <c r="D50" s="34"/>
      <c r="E50" s="60"/>
      <c r="F50" s="17"/>
      <c r="G50" s="266"/>
      <c r="H50" s="266"/>
      <c r="I50" s="266"/>
      <c r="J50" s="266"/>
      <c r="K50" s="266"/>
      <c r="L50" s="38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8"/>
      <c r="AW50" s="189">
        <f>SUM(M50:AV50)</f>
        <v>0</v>
      </c>
      <c r="AX50" s="185" t="e">
        <f>AY50+#REF!</f>
        <v>#NUM!</v>
      </c>
      <c r="AY50" s="173" t="e">
        <f t="shared" si="65"/>
        <v>#NUM!</v>
      </c>
      <c r="AZ50" s="174" t="e">
        <f aca="true" t="shared" si="117" ref="AZ50:BV50">SMALL($M50:$AV50,I$5)</f>
        <v>#NUM!</v>
      </c>
      <c r="BA50" s="174" t="e">
        <f t="shared" si="117"/>
        <v>#NUM!</v>
      </c>
      <c r="BB50" s="174" t="e">
        <f t="shared" si="117"/>
        <v>#NUM!</v>
      </c>
      <c r="BC50" s="174" t="e">
        <f t="shared" si="117"/>
        <v>#NUM!</v>
      </c>
      <c r="BD50" s="174" t="e">
        <f t="shared" si="117"/>
        <v>#NUM!</v>
      </c>
      <c r="BE50" s="174" t="e">
        <f t="shared" si="117"/>
        <v>#NUM!</v>
      </c>
      <c r="BF50" s="174" t="e">
        <f t="shared" si="117"/>
        <v>#NUM!</v>
      </c>
      <c r="BG50" s="174" t="e">
        <f t="shared" si="117"/>
        <v>#NUM!</v>
      </c>
      <c r="BH50" s="174" t="e">
        <f t="shared" si="117"/>
        <v>#NUM!</v>
      </c>
      <c r="BI50" s="174" t="e">
        <f t="shared" si="117"/>
        <v>#NUM!</v>
      </c>
      <c r="BJ50" s="174" t="e">
        <f t="shared" si="117"/>
        <v>#NUM!</v>
      </c>
      <c r="BK50" s="174" t="e">
        <f t="shared" si="117"/>
        <v>#NUM!</v>
      </c>
      <c r="BL50" s="174" t="e">
        <f t="shared" si="117"/>
        <v>#NUM!</v>
      </c>
      <c r="BM50" s="174" t="e">
        <f t="shared" si="117"/>
        <v>#NUM!</v>
      </c>
      <c r="BN50" s="174" t="e">
        <f t="shared" si="117"/>
        <v>#NUM!</v>
      </c>
      <c r="BO50" s="174" t="e">
        <f t="shared" si="117"/>
        <v>#NUM!</v>
      </c>
      <c r="BP50" s="174" t="e">
        <f t="shared" si="117"/>
        <v>#NUM!</v>
      </c>
      <c r="BQ50" s="174" t="e">
        <f t="shared" si="117"/>
        <v>#NUM!</v>
      </c>
      <c r="BR50" s="174" t="e">
        <f t="shared" si="117"/>
        <v>#NUM!</v>
      </c>
      <c r="BS50" s="174" t="e">
        <f t="shared" si="117"/>
        <v>#NUM!</v>
      </c>
      <c r="BT50" s="174" t="e">
        <f t="shared" si="117"/>
        <v>#NUM!</v>
      </c>
      <c r="BU50" s="174" t="e">
        <f t="shared" si="117"/>
        <v>#NUM!</v>
      </c>
      <c r="BV50" s="174" t="e">
        <f t="shared" si="117"/>
        <v>#NUM!</v>
      </c>
      <c r="BW50" s="174" t="e">
        <f>SMALL($M50:$AV50,AG$5)</f>
        <v>#NUM!</v>
      </c>
      <c r="BX50" s="174" t="e">
        <f>SMALL($M50:$AV50,AH$5)</f>
        <v>#NUM!</v>
      </c>
      <c r="BY50" s="174" t="e">
        <f>SMALL($M50:$AV50,AI$5)</f>
        <v>#NUM!</v>
      </c>
      <c r="BZ50" s="174" t="e">
        <f>SMALL($M50:$AV50,AJ$5)</f>
        <v>#NUM!</v>
      </c>
      <c r="CA50" s="174" t="e">
        <f>SMALL($M50:$AV50,AK$5)</f>
        <v>#NUM!</v>
      </c>
      <c r="CB50" s="174" t="e">
        <f>SMALL($M50:$AV50,#REF!)</f>
        <v>#REF!</v>
      </c>
      <c r="CC50" s="174" t="e">
        <f aca="true" t="shared" si="118" ref="CC50:CO50">SMALL($M50:$AV50,AL$5)</f>
        <v>#NUM!</v>
      </c>
      <c r="CD50" s="174" t="e">
        <f t="shared" si="118"/>
        <v>#NUM!</v>
      </c>
      <c r="CE50" s="174" t="e">
        <f t="shared" si="118"/>
        <v>#NUM!</v>
      </c>
      <c r="CF50" s="174" t="e">
        <f t="shared" si="118"/>
        <v>#NUM!</v>
      </c>
      <c r="CG50" s="174" t="e">
        <f t="shared" si="118"/>
        <v>#NUM!</v>
      </c>
      <c r="CH50" s="174" t="e">
        <f t="shared" si="118"/>
        <v>#NUM!</v>
      </c>
      <c r="CI50" s="174" t="e">
        <f t="shared" si="118"/>
        <v>#NUM!</v>
      </c>
      <c r="CJ50" s="174" t="e">
        <f t="shared" si="118"/>
        <v>#NUM!</v>
      </c>
      <c r="CK50" s="174" t="e">
        <f t="shared" si="118"/>
        <v>#NUM!</v>
      </c>
      <c r="CL50" s="174" t="e">
        <f t="shared" si="118"/>
        <v>#NUM!</v>
      </c>
      <c r="CM50" s="174" t="e">
        <f t="shared" si="118"/>
        <v>#NUM!</v>
      </c>
      <c r="CN50" s="174" t="e">
        <f t="shared" si="118"/>
        <v>#NUM!</v>
      </c>
      <c r="CO50" s="174" t="e">
        <f t="shared" si="118"/>
        <v>#NUM!</v>
      </c>
      <c r="CP50" s="174"/>
      <c r="CQ50" s="175"/>
      <c r="CR50" s="175" t="e">
        <f>SMALL($M50:$AV50,AZ$5)</f>
        <v>#NUM!</v>
      </c>
      <c r="CS50" s="175" t="e">
        <f>SMALL($M50:$AV50,H$5)</f>
        <v>#NUM!</v>
      </c>
      <c r="CT50" s="175" t="e">
        <f>SMALL($M50:$AV50,#REF!)</f>
        <v>#REF!</v>
      </c>
      <c r="CU50" s="175" t="e">
        <f>SMALL($M50:$AV50,BD$5)</f>
        <v>#VALUE!</v>
      </c>
      <c r="CV50" s="175" t="e">
        <f>SMALL($M50:$AV50,BE$5)</f>
        <v>#NUM!</v>
      </c>
      <c r="CW50" s="175" t="e">
        <f>SMALL($M50:$AV50,BF$5)</f>
        <v>#NUM!</v>
      </c>
      <c r="CX50" s="175" t="e">
        <f>SMALL($M50:$AV50,#REF!)</f>
        <v>#REF!</v>
      </c>
      <c r="CY50" s="175" t="e">
        <f>SMALL($M50:$AV50,#REF!)</f>
        <v>#REF!</v>
      </c>
      <c r="CZ50" s="175" t="e">
        <f>SMALL($M50:$AV50,#REF!)</f>
        <v>#REF!</v>
      </c>
      <c r="DA50" s="175" t="e">
        <f>SMALL($M50:$AV50,BG$5)</f>
        <v>#NUM!</v>
      </c>
      <c r="DB50" s="175" t="e">
        <f>SMALL($M50:$AV50,BH$5)</f>
        <v>#NUM!</v>
      </c>
      <c r="DC50" s="175" t="e">
        <f>SMALL($M50:$AV50,BI$5)</f>
        <v>#NUM!</v>
      </c>
      <c r="DD50" s="175" t="e">
        <f>SMALL($M50:$AV50,BJ$5)</f>
        <v>#NUM!</v>
      </c>
      <c r="DE50" s="175" t="e">
        <f>SMALL($M50:$AV50,BK$5)</f>
        <v>#NUM!</v>
      </c>
      <c r="DF50" s="175"/>
      <c r="DG50" s="175"/>
      <c r="DH50" s="175"/>
      <c r="DI50" s="175"/>
    </row>
    <row r="51" spans="1:70" s="11" customFormat="1" ht="12.75">
      <c r="A51" s="36"/>
      <c r="B51" s="36"/>
      <c r="C51" s="34"/>
      <c r="D51" s="34"/>
      <c r="E51" s="60"/>
      <c r="F51" s="17"/>
      <c r="G51" s="266"/>
      <c r="H51" s="266"/>
      <c r="I51" s="266"/>
      <c r="J51" s="266"/>
      <c r="K51" s="266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1"/>
      <c r="AX51" s="32"/>
      <c r="AZ51" s="25"/>
      <c r="BA51" s="25"/>
      <c r="BR51" s="25"/>
    </row>
    <row r="52" spans="1:72" s="11" customFormat="1" ht="18">
      <c r="A52" s="39"/>
      <c r="B52" s="10"/>
      <c r="C52" s="36"/>
      <c r="D52" s="36"/>
      <c r="E52" s="34"/>
      <c r="F52" s="34"/>
      <c r="G52" s="60"/>
      <c r="H52" s="17"/>
      <c r="I52" s="17"/>
      <c r="J52" s="17"/>
      <c r="K52" s="17"/>
      <c r="L52" s="330"/>
      <c r="M52" s="330"/>
      <c r="N52" s="36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1"/>
      <c r="AZ52" s="32"/>
      <c r="BB52" s="25"/>
      <c r="BC52" s="25"/>
      <c r="BT52" s="25"/>
    </row>
    <row r="53" spans="1:72" s="11" customFormat="1" ht="20.25" customHeight="1">
      <c r="A53" s="35"/>
      <c r="B53" s="10"/>
      <c r="C53" s="36"/>
      <c r="D53" s="36"/>
      <c r="E53" s="40" t="s">
        <v>14</v>
      </c>
      <c r="F53" s="40"/>
      <c r="G53" s="62"/>
      <c r="H53" s="17"/>
      <c r="I53" s="17">
        <v>1</v>
      </c>
      <c r="J53" s="17">
        <v>2</v>
      </c>
      <c r="K53" s="17">
        <v>3</v>
      </c>
      <c r="L53" s="17">
        <v>3</v>
      </c>
      <c r="M53" s="17">
        <v>1</v>
      </c>
      <c r="N53" s="36">
        <v>1</v>
      </c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1"/>
      <c r="AZ53" s="32"/>
      <c r="BB53" s="25"/>
      <c r="BC53" s="25"/>
      <c r="BT53" s="25"/>
    </row>
    <row r="54" spans="1:72" s="11" customFormat="1" ht="12.75" hidden="1">
      <c r="A54" s="35"/>
      <c r="B54" s="10"/>
      <c r="C54" s="36"/>
      <c r="D54" s="36"/>
      <c r="E54" s="40" t="s">
        <v>15</v>
      </c>
      <c r="F54" s="40"/>
      <c r="G54" s="62"/>
      <c r="H54" s="17"/>
      <c r="I54" s="17"/>
      <c r="J54" s="17">
        <v>1</v>
      </c>
      <c r="K54" s="17">
        <v>3</v>
      </c>
      <c r="L54" s="17">
        <v>1</v>
      </c>
      <c r="M54" s="17">
        <v>1</v>
      </c>
      <c r="N54" s="36">
        <v>2</v>
      </c>
      <c r="O54" s="36">
        <v>4</v>
      </c>
      <c r="P54" s="36"/>
      <c r="Q54" s="36">
        <v>4</v>
      </c>
      <c r="R54" s="36"/>
      <c r="S54" s="36">
        <v>4</v>
      </c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1"/>
      <c r="AZ54" s="32"/>
      <c r="BB54" s="25"/>
      <c r="BC54" s="25"/>
      <c r="BT54" s="25"/>
    </row>
    <row r="55" spans="1:72" s="11" customFormat="1" ht="12.75" hidden="1">
      <c r="A55" s="35"/>
      <c r="B55" s="10"/>
      <c r="C55" s="36"/>
      <c r="D55" s="36"/>
      <c r="E55" s="40" t="s">
        <v>16</v>
      </c>
      <c r="F55" s="40"/>
      <c r="G55" s="62"/>
      <c r="H55" s="17"/>
      <c r="I55" s="17"/>
      <c r="J55" s="17"/>
      <c r="K55" s="17">
        <v>2</v>
      </c>
      <c r="L55" s="17"/>
      <c r="M55" s="17">
        <v>1</v>
      </c>
      <c r="N55" s="36">
        <v>1</v>
      </c>
      <c r="O55" s="36"/>
      <c r="P55" s="36">
        <v>2</v>
      </c>
      <c r="Q55" s="36">
        <v>1</v>
      </c>
      <c r="R55" s="36"/>
      <c r="S55" s="36">
        <v>1</v>
      </c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1"/>
      <c r="AZ55" s="32"/>
      <c r="BB55" s="25"/>
      <c r="BC55" s="25"/>
      <c r="BT55" s="25"/>
    </row>
    <row r="56" spans="1:72" s="11" customFormat="1" ht="12.75" hidden="1">
      <c r="A56" s="35"/>
      <c r="B56" s="10"/>
      <c r="C56" s="36"/>
      <c r="D56" s="36"/>
      <c r="E56" s="40" t="s">
        <v>17</v>
      </c>
      <c r="F56" s="40"/>
      <c r="G56" s="62"/>
      <c r="H56" s="17"/>
      <c r="I56" s="267">
        <f aca="true" t="shared" si="119" ref="I56:N56">SUM(I53:I55)</f>
        <v>1</v>
      </c>
      <c r="J56" s="267">
        <f t="shared" si="119"/>
        <v>3</v>
      </c>
      <c r="K56" s="267">
        <f t="shared" si="119"/>
        <v>8</v>
      </c>
      <c r="L56" s="267">
        <f t="shared" si="119"/>
        <v>4</v>
      </c>
      <c r="M56" s="267">
        <f t="shared" si="119"/>
        <v>3</v>
      </c>
      <c r="N56" s="41">
        <f t="shared" si="119"/>
        <v>4</v>
      </c>
      <c r="O56" s="36">
        <v>1</v>
      </c>
      <c r="P56" s="36">
        <v>1</v>
      </c>
      <c r="Q56" s="36">
        <v>2</v>
      </c>
      <c r="R56" s="36"/>
      <c r="S56" s="36">
        <v>2</v>
      </c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1"/>
      <c r="AZ56" s="32"/>
      <c r="BB56" s="25"/>
      <c r="BC56" s="25"/>
      <c r="BT56" s="25"/>
    </row>
    <row r="57" spans="1:72" s="11" customFormat="1" ht="12.75" hidden="1">
      <c r="A57" s="35"/>
      <c r="B57" s="10"/>
      <c r="C57" s="36"/>
      <c r="D57" s="36"/>
      <c r="E57" s="42" t="s">
        <v>18</v>
      </c>
      <c r="F57" s="42"/>
      <c r="G57" s="35"/>
      <c r="H57" s="17"/>
      <c r="I57" s="33">
        <f aca="true" t="shared" si="120" ref="I57:N57">I56+I7</f>
        <v>1</v>
      </c>
      <c r="J57" s="33">
        <f t="shared" si="120"/>
        <v>3</v>
      </c>
      <c r="K57" s="33">
        <f t="shared" si="120"/>
        <v>8</v>
      </c>
      <c r="L57" s="33">
        <f t="shared" si="120"/>
        <v>4</v>
      </c>
      <c r="M57" s="33">
        <f t="shared" si="120"/>
        <v>7</v>
      </c>
      <c r="N57" s="10">
        <f t="shared" si="120"/>
        <v>10</v>
      </c>
      <c r="O57" s="41">
        <f aca="true" t="shared" si="121" ref="O57:AE57">SUM(O54:O56)</f>
        <v>5</v>
      </c>
      <c r="P57" s="41">
        <f t="shared" si="121"/>
        <v>3</v>
      </c>
      <c r="Q57" s="41">
        <f t="shared" si="121"/>
        <v>7</v>
      </c>
      <c r="R57" s="41">
        <f t="shared" si="121"/>
        <v>0</v>
      </c>
      <c r="S57" s="41">
        <f>SUM(S54:S56)</f>
        <v>7</v>
      </c>
      <c r="T57" s="41">
        <f t="shared" si="121"/>
        <v>0</v>
      </c>
      <c r="U57" s="41"/>
      <c r="V57" s="41">
        <f t="shared" si="121"/>
        <v>0</v>
      </c>
      <c r="W57" s="41">
        <f t="shared" si="121"/>
        <v>0</v>
      </c>
      <c r="X57" s="41">
        <f t="shared" si="121"/>
        <v>0</v>
      </c>
      <c r="Y57" s="41">
        <f t="shared" si="121"/>
        <v>0</v>
      </c>
      <c r="Z57" s="41">
        <f t="shared" si="121"/>
        <v>0</v>
      </c>
      <c r="AA57" s="41">
        <f t="shared" si="121"/>
        <v>0</v>
      </c>
      <c r="AB57" s="41">
        <f t="shared" si="121"/>
        <v>0</v>
      </c>
      <c r="AC57" s="41">
        <f t="shared" si="121"/>
        <v>0</v>
      </c>
      <c r="AD57" s="41">
        <f t="shared" si="121"/>
        <v>0</v>
      </c>
      <c r="AE57" s="41">
        <f t="shared" si="121"/>
        <v>0</v>
      </c>
      <c r="AF57" s="41"/>
      <c r="AG57" s="41">
        <f aca="true" t="shared" si="122" ref="AG57:AX57">SUM(AG54:AG56)</f>
        <v>0</v>
      </c>
      <c r="AH57" s="41">
        <f t="shared" si="122"/>
        <v>0</v>
      </c>
      <c r="AI57" s="41">
        <f t="shared" si="122"/>
        <v>0</v>
      </c>
      <c r="AJ57" s="41">
        <f t="shared" si="122"/>
        <v>0</v>
      </c>
      <c r="AK57" s="41">
        <f t="shared" si="122"/>
        <v>0</v>
      </c>
      <c r="AL57" s="41">
        <f t="shared" si="122"/>
        <v>0</v>
      </c>
      <c r="AM57" s="41">
        <f t="shared" si="122"/>
        <v>0</v>
      </c>
      <c r="AN57" s="41">
        <f t="shared" si="122"/>
        <v>0</v>
      </c>
      <c r="AO57" s="41">
        <f t="shared" si="122"/>
        <v>0</v>
      </c>
      <c r="AP57" s="41">
        <f t="shared" si="122"/>
        <v>0</v>
      </c>
      <c r="AQ57" s="41">
        <f t="shared" si="122"/>
        <v>0</v>
      </c>
      <c r="AR57" s="41">
        <f t="shared" si="122"/>
        <v>0</v>
      </c>
      <c r="AS57" s="41">
        <f t="shared" si="122"/>
        <v>0</v>
      </c>
      <c r="AT57" s="41">
        <f t="shared" si="122"/>
        <v>0</v>
      </c>
      <c r="AU57" s="41">
        <f t="shared" si="122"/>
        <v>0</v>
      </c>
      <c r="AV57" s="41">
        <f t="shared" si="122"/>
        <v>0</v>
      </c>
      <c r="AW57" s="41">
        <f t="shared" si="122"/>
        <v>0</v>
      </c>
      <c r="AX57" s="41">
        <f t="shared" si="122"/>
        <v>0</v>
      </c>
      <c r="AY57" s="31"/>
      <c r="AZ57" s="32"/>
      <c r="BB57" s="25"/>
      <c r="BC57" s="25"/>
      <c r="BT57" s="25"/>
    </row>
    <row r="58" spans="1:72" s="11" customFormat="1" ht="12.75" hidden="1">
      <c r="A58" s="35"/>
      <c r="B58" s="10"/>
      <c r="C58" s="36"/>
      <c r="D58" s="36"/>
      <c r="E58" s="34"/>
      <c r="F58" s="34"/>
      <c r="G58" s="60"/>
      <c r="H58" s="17"/>
      <c r="I58" s="17"/>
      <c r="J58" s="17"/>
      <c r="K58" s="17"/>
      <c r="L58" s="17"/>
      <c r="M58" s="17"/>
      <c r="N58" s="36"/>
      <c r="O58" s="10">
        <f aca="true" t="shared" si="123" ref="O58:AX58">O57+O7</f>
        <v>5</v>
      </c>
      <c r="P58" s="10">
        <f t="shared" si="123"/>
        <v>5</v>
      </c>
      <c r="Q58" s="10">
        <f t="shared" si="123"/>
        <v>15</v>
      </c>
      <c r="R58" s="10">
        <f t="shared" si="123"/>
        <v>1</v>
      </c>
      <c r="S58" s="10">
        <f>S57+S7</f>
        <v>7</v>
      </c>
      <c r="T58" s="10">
        <f t="shared" si="123"/>
        <v>1</v>
      </c>
      <c r="U58" s="10"/>
      <c r="V58" s="10">
        <f t="shared" si="123"/>
        <v>0</v>
      </c>
      <c r="W58" s="10">
        <f t="shared" si="123"/>
        <v>0</v>
      </c>
      <c r="X58" s="10">
        <f t="shared" si="123"/>
        <v>0</v>
      </c>
      <c r="Y58" s="10">
        <f t="shared" si="123"/>
        <v>0</v>
      </c>
      <c r="Z58" s="10">
        <f t="shared" si="123"/>
        <v>0</v>
      </c>
      <c r="AA58" s="10">
        <f t="shared" si="123"/>
        <v>0</v>
      </c>
      <c r="AB58" s="10">
        <f t="shared" si="123"/>
        <v>0</v>
      </c>
      <c r="AC58" s="10">
        <f t="shared" si="123"/>
        <v>0</v>
      </c>
      <c r="AD58" s="10">
        <f t="shared" si="123"/>
        <v>0</v>
      </c>
      <c r="AE58" s="10">
        <f t="shared" si="123"/>
        <v>0</v>
      </c>
      <c r="AF58" s="10"/>
      <c r="AG58" s="10">
        <f t="shared" si="123"/>
        <v>0</v>
      </c>
      <c r="AH58" s="10">
        <f t="shared" si="123"/>
        <v>0</v>
      </c>
      <c r="AI58" s="10">
        <f t="shared" si="123"/>
        <v>0</v>
      </c>
      <c r="AJ58" s="10">
        <f t="shared" si="123"/>
        <v>0</v>
      </c>
      <c r="AK58" s="10">
        <f t="shared" si="123"/>
        <v>0</v>
      </c>
      <c r="AL58" s="10">
        <f t="shared" si="123"/>
        <v>0</v>
      </c>
      <c r="AM58" s="10">
        <f t="shared" si="123"/>
        <v>0</v>
      </c>
      <c r="AN58" s="10">
        <f t="shared" si="123"/>
        <v>0</v>
      </c>
      <c r="AO58" s="10">
        <f t="shared" si="123"/>
        <v>0</v>
      </c>
      <c r="AP58" s="10">
        <f t="shared" si="123"/>
        <v>0</v>
      </c>
      <c r="AQ58" s="10">
        <f t="shared" si="123"/>
        <v>0</v>
      </c>
      <c r="AR58" s="10">
        <f t="shared" si="123"/>
        <v>0</v>
      </c>
      <c r="AS58" s="10">
        <f t="shared" si="123"/>
        <v>0</v>
      </c>
      <c r="AT58" s="10">
        <f t="shared" si="123"/>
        <v>0</v>
      </c>
      <c r="AU58" s="10">
        <f t="shared" si="123"/>
        <v>0</v>
      </c>
      <c r="AV58" s="10">
        <f t="shared" si="123"/>
        <v>0</v>
      </c>
      <c r="AW58" s="10">
        <f t="shared" si="123"/>
        <v>0</v>
      </c>
      <c r="AX58" s="10">
        <f t="shared" si="123"/>
        <v>0</v>
      </c>
      <c r="AY58" s="31"/>
      <c r="AZ58" s="32"/>
      <c r="BB58" s="25"/>
      <c r="BC58" s="25"/>
      <c r="BT58" s="25"/>
    </row>
    <row r="59" spans="1:72" s="11" customFormat="1" ht="12.75" hidden="1">
      <c r="A59" s="35"/>
      <c r="B59" s="10"/>
      <c r="C59" s="36"/>
      <c r="D59" s="36"/>
      <c r="E59" s="46" t="s">
        <v>19</v>
      </c>
      <c r="F59" s="46"/>
      <c r="G59" s="63"/>
      <c r="H59" s="24"/>
      <c r="I59" s="24">
        <f>I57/I5</f>
        <v>1</v>
      </c>
      <c r="J59" s="268">
        <f>SUM(I57:J57)/J5</f>
        <v>2</v>
      </c>
      <c r="K59" s="268">
        <f>SUM(I57:K57)/K5</f>
        <v>4</v>
      </c>
      <c r="L59" s="268">
        <f>SUM(I57:L57)/L5</f>
        <v>4</v>
      </c>
      <c r="M59" s="268">
        <f>SUM(I57:M57)/M5</f>
        <v>4.6</v>
      </c>
      <c r="N59" s="21">
        <f>SUM(I57:N57)/N5</f>
        <v>5.5</v>
      </c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1"/>
      <c r="AZ59" s="32"/>
      <c r="BB59" s="25"/>
      <c r="BC59" s="25"/>
      <c r="BT59" s="25"/>
    </row>
    <row r="60" spans="1:72" s="26" customFormat="1" ht="12.75" hidden="1">
      <c r="A60" s="43"/>
      <c r="B60" s="44"/>
      <c r="C60" s="45"/>
      <c r="D60" s="45"/>
      <c r="E60" s="34"/>
      <c r="F60" s="34"/>
      <c r="G60" s="60"/>
      <c r="H60" s="17"/>
      <c r="I60" s="36"/>
      <c r="J60" s="36"/>
      <c r="K60" s="36"/>
      <c r="L60" s="36"/>
      <c r="M60" s="36"/>
      <c r="N60" s="36"/>
      <c r="O60" s="21">
        <f>SUM(I58:O58)/O5</f>
        <v>0.7142857142857143</v>
      </c>
      <c r="P60" s="21">
        <f>SUM(I58:P58)/P5</f>
        <v>1.25</v>
      </c>
      <c r="Q60" s="21">
        <f>SUM(I58:Q58)/Q5</f>
        <v>2.7777777777777777</v>
      </c>
      <c r="R60" s="21">
        <f>SUM(I58:R58)/R5</f>
        <v>2.6</v>
      </c>
      <c r="S60" s="21">
        <f>SUM(K58:S58)/S5</f>
        <v>3</v>
      </c>
      <c r="T60" s="21">
        <f>SUM(I58:T58)/T5</f>
        <v>2.8333333333333335</v>
      </c>
      <c r="U60" s="21"/>
      <c r="V60" s="21">
        <f>SUM(I58:V58)/V5</f>
        <v>2.4285714285714284</v>
      </c>
      <c r="W60" s="21">
        <f>SUM(I58:W58)/W5</f>
        <v>2.2666666666666666</v>
      </c>
      <c r="X60" s="21">
        <f>SUM(I58:X58)/X5</f>
        <v>2.125</v>
      </c>
      <c r="Y60" s="21">
        <f>SUM(I58:Y58)/Y5</f>
        <v>2</v>
      </c>
      <c r="Z60" s="21">
        <f aca="true" t="shared" si="124" ref="Z60:AX60">SUM(Y58:Z58)/Z5</f>
        <v>0</v>
      </c>
      <c r="AA60" s="21">
        <f t="shared" si="124"/>
        <v>0</v>
      </c>
      <c r="AB60" s="21">
        <f t="shared" si="124"/>
        <v>0</v>
      </c>
      <c r="AC60" s="21">
        <f t="shared" si="124"/>
        <v>0</v>
      </c>
      <c r="AD60" s="21">
        <f t="shared" si="124"/>
        <v>0</v>
      </c>
      <c r="AE60" s="21">
        <f>SUM(AD58:AE58)/AE5</f>
        <v>0</v>
      </c>
      <c r="AF60" s="21"/>
      <c r="AG60" s="21">
        <f>SUM(AE58:AG58)/AG5</f>
        <v>0</v>
      </c>
      <c r="AH60" s="21">
        <f t="shared" si="124"/>
        <v>0</v>
      </c>
      <c r="AI60" s="21">
        <f t="shared" si="124"/>
        <v>0</v>
      </c>
      <c r="AJ60" s="21">
        <f t="shared" si="124"/>
        <v>0</v>
      </c>
      <c r="AK60" s="21">
        <f t="shared" si="124"/>
        <v>0</v>
      </c>
      <c r="AL60" s="21">
        <f>SUM(AL58:AL58)/AL5</f>
        <v>0</v>
      </c>
      <c r="AM60" s="21">
        <f t="shared" si="124"/>
        <v>0</v>
      </c>
      <c r="AN60" s="21">
        <f t="shared" si="124"/>
        <v>0</v>
      </c>
      <c r="AO60" s="21">
        <f t="shared" si="124"/>
        <v>0</v>
      </c>
      <c r="AP60" s="21">
        <f t="shared" si="124"/>
        <v>0</v>
      </c>
      <c r="AQ60" s="21">
        <f t="shared" si="124"/>
        <v>0</v>
      </c>
      <c r="AR60" s="21">
        <f t="shared" si="124"/>
        <v>0</v>
      </c>
      <c r="AS60" s="21">
        <f t="shared" si="124"/>
        <v>0</v>
      </c>
      <c r="AT60" s="21">
        <f t="shared" si="124"/>
        <v>0</v>
      </c>
      <c r="AU60" s="21">
        <f t="shared" si="124"/>
        <v>0</v>
      </c>
      <c r="AV60" s="21">
        <f t="shared" si="124"/>
        <v>0</v>
      </c>
      <c r="AW60" s="21">
        <f t="shared" si="124"/>
        <v>0</v>
      </c>
      <c r="AX60" s="21">
        <f t="shared" si="124"/>
        <v>0</v>
      </c>
      <c r="AY60" s="47"/>
      <c r="AZ60" s="48"/>
      <c r="BB60" s="27"/>
      <c r="BC60" s="27"/>
      <c r="BT60" s="27"/>
    </row>
    <row r="61" spans="1:72" s="11" customFormat="1" ht="12.75">
      <c r="A61" s="35"/>
      <c r="B61" s="10"/>
      <c r="C61" s="36"/>
      <c r="D61" s="36"/>
      <c r="E61" s="34"/>
      <c r="F61" s="34"/>
      <c r="G61" s="60"/>
      <c r="H61" s="17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1"/>
      <c r="AZ61" s="32"/>
      <c r="BB61" s="25"/>
      <c r="BC61" s="25"/>
      <c r="BT61" s="25"/>
    </row>
    <row r="62" spans="1:72" s="11" customFormat="1" ht="12.75">
      <c r="A62" s="35"/>
      <c r="B62" s="10"/>
      <c r="C62" s="36"/>
      <c r="D62" s="36"/>
      <c r="E62" s="34"/>
      <c r="F62" s="34"/>
      <c r="G62" s="60"/>
      <c r="H62" s="17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1"/>
      <c r="AZ62" s="32"/>
      <c r="BB62" s="25"/>
      <c r="BC62" s="25"/>
      <c r="BT62" s="25"/>
    </row>
    <row r="63" spans="1:72" s="11" customFormat="1" ht="12.75">
      <c r="A63" s="35"/>
      <c r="B63" s="10"/>
      <c r="C63" s="36"/>
      <c r="D63" s="36"/>
      <c r="E63" s="34"/>
      <c r="F63" s="34"/>
      <c r="G63" s="60"/>
      <c r="H63" s="17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1"/>
      <c r="AZ63" s="32"/>
      <c r="BB63" s="25"/>
      <c r="BC63" s="25"/>
      <c r="BT63" s="25"/>
    </row>
    <row r="64" spans="1:72" s="11" customFormat="1" ht="12.75">
      <c r="A64" s="35"/>
      <c r="B64" s="10"/>
      <c r="C64" s="36"/>
      <c r="D64" s="36"/>
      <c r="E64" s="34"/>
      <c r="F64" s="34"/>
      <c r="G64" s="60"/>
      <c r="H64" s="17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1"/>
      <c r="AZ64" s="32"/>
      <c r="BB64" s="25"/>
      <c r="BC64" s="25"/>
      <c r="BT64" s="25"/>
    </row>
    <row r="65" spans="1:72" s="11" customFormat="1" ht="12.75">
      <c r="A65" s="35"/>
      <c r="B65" s="10"/>
      <c r="C65" s="36"/>
      <c r="D65" s="36"/>
      <c r="E65" s="34"/>
      <c r="F65" s="34"/>
      <c r="G65" s="60"/>
      <c r="H65" s="17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1"/>
      <c r="AZ65" s="32"/>
      <c r="BB65" s="25"/>
      <c r="BC65" s="25"/>
      <c r="BT65" s="25"/>
    </row>
    <row r="66" spans="1:72" s="11" customFormat="1" ht="12.75">
      <c r="A66" s="35"/>
      <c r="B66" s="10"/>
      <c r="C66" s="36"/>
      <c r="D66" s="36"/>
      <c r="E66" s="34"/>
      <c r="F66" s="34"/>
      <c r="G66" s="60"/>
      <c r="H66" s="17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1"/>
      <c r="AZ66" s="32"/>
      <c r="BB66" s="25"/>
      <c r="BC66" s="25"/>
      <c r="BT66" s="25"/>
    </row>
    <row r="67" spans="1:72" s="11" customFormat="1" ht="12.75">
      <c r="A67" s="35"/>
      <c r="B67" s="10"/>
      <c r="C67" s="36"/>
      <c r="D67" s="36"/>
      <c r="E67" s="34"/>
      <c r="F67" s="34"/>
      <c r="G67" s="60"/>
      <c r="H67" s="17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1"/>
      <c r="AZ67" s="32"/>
      <c r="BB67" s="25"/>
      <c r="BC67" s="25"/>
      <c r="BT67" s="25"/>
    </row>
    <row r="68" spans="1:72" s="11" customFormat="1" ht="12.75">
      <c r="A68" s="35"/>
      <c r="B68" s="10"/>
      <c r="C68" s="36"/>
      <c r="D68" s="36"/>
      <c r="E68" s="34"/>
      <c r="F68" s="34"/>
      <c r="G68" s="60"/>
      <c r="H68" s="17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1"/>
      <c r="AZ68" s="32"/>
      <c r="BB68" s="25"/>
      <c r="BC68" s="25"/>
      <c r="BT68" s="25"/>
    </row>
    <row r="69" spans="1:72" s="11" customFormat="1" ht="12.75">
      <c r="A69" s="35"/>
      <c r="B69" s="10"/>
      <c r="C69" s="36"/>
      <c r="D69" s="36"/>
      <c r="E69" s="34"/>
      <c r="F69" s="34"/>
      <c r="G69" s="60"/>
      <c r="H69" s="17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1"/>
      <c r="AZ69" s="32"/>
      <c r="BB69" s="25"/>
      <c r="BC69" s="25"/>
      <c r="BT69" s="25"/>
    </row>
    <row r="70" spans="1:72" s="11" customFormat="1" ht="12.75">
      <c r="A70" s="35"/>
      <c r="B70" s="10"/>
      <c r="C70" s="36"/>
      <c r="D70" s="36"/>
      <c r="E70" s="34"/>
      <c r="F70" s="34"/>
      <c r="G70" s="60"/>
      <c r="H70" s="17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1"/>
      <c r="AZ70" s="32"/>
      <c r="BB70" s="25"/>
      <c r="BC70" s="25"/>
      <c r="BT70" s="25"/>
    </row>
    <row r="71" spans="1:72" s="11" customFormat="1" ht="12.75">
      <c r="A71" s="35"/>
      <c r="B71" s="10"/>
      <c r="C71" s="36"/>
      <c r="D71" s="36"/>
      <c r="E71" s="34"/>
      <c r="F71" s="34"/>
      <c r="G71" s="60"/>
      <c r="H71" s="17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1"/>
      <c r="AZ71" s="32"/>
      <c r="BB71" s="25"/>
      <c r="BC71" s="25"/>
      <c r="BT71" s="25"/>
    </row>
    <row r="72" spans="1:72" s="11" customFormat="1" ht="12.75">
      <c r="A72" s="35"/>
      <c r="B72" s="10"/>
      <c r="C72" s="36"/>
      <c r="D72" s="36"/>
      <c r="E72" s="34"/>
      <c r="F72" s="34"/>
      <c r="G72" s="60"/>
      <c r="H72" s="17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1"/>
      <c r="AZ72" s="32"/>
      <c r="BB72" s="25"/>
      <c r="BC72" s="25"/>
      <c r="BT72" s="25"/>
    </row>
    <row r="73" spans="1:72" s="11" customFormat="1" ht="12.75">
      <c r="A73" s="35"/>
      <c r="B73" s="10"/>
      <c r="C73" s="36"/>
      <c r="D73" s="36"/>
      <c r="E73" s="34"/>
      <c r="F73" s="34"/>
      <c r="G73" s="60"/>
      <c r="H73" s="17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1"/>
      <c r="AZ73" s="32"/>
      <c r="BB73" s="25"/>
      <c r="BC73" s="25"/>
      <c r="BT73" s="25"/>
    </row>
    <row r="74" spans="1:72" s="11" customFormat="1" ht="12.75">
      <c r="A74" s="35"/>
      <c r="B74" s="10"/>
      <c r="C74" s="36"/>
      <c r="D74" s="36"/>
      <c r="E74" s="34"/>
      <c r="F74" s="34"/>
      <c r="G74" s="60"/>
      <c r="H74" s="17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1"/>
      <c r="AZ74" s="32"/>
      <c r="BB74" s="25"/>
      <c r="BC74" s="25"/>
      <c r="BT74" s="25"/>
    </row>
    <row r="75" spans="1:72" s="11" customFormat="1" ht="12.75">
      <c r="A75" s="35"/>
      <c r="B75" s="10"/>
      <c r="C75" s="36"/>
      <c r="D75" s="36"/>
      <c r="E75" s="34"/>
      <c r="F75" s="34"/>
      <c r="G75" s="60"/>
      <c r="H75" s="17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1"/>
      <c r="AZ75" s="32"/>
      <c r="BB75" s="25"/>
      <c r="BC75" s="25"/>
      <c r="BT75" s="25"/>
    </row>
    <row r="76" spans="1:72" s="11" customFormat="1" ht="12.75">
      <c r="A76" s="35"/>
      <c r="B76" s="10"/>
      <c r="C76" s="36"/>
      <c r="D76" s="36"/>
      <c r="E76" s="34"/>
      <c r="F76" s="34"/>
      <c r="G76" s="60"/>
      <c r="H76" s="17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1"/>
      <c r="AZ76" s="32"/>
      <c r="BB76" s="25"/>
      <c r="BC76" s="25"/>
      <c r="BT76" s="25"/>
    </row>
    <row r="77" spans="1:72" s="11" customFormat="1" ht="12.75">
      <c r="A77" s="35"/>
      <c r="B77" s="10"/>
      <c r="C77" s="36"/>
      <c r="D77" s="36"/>
      <c r="E77" s="34"/>
      <c r="F77" s="34"/>
      <c r="G77" s="60"/>
      <c r="H77" s="17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1"/>
      <c r="AZ77" s="32"/>
      <c r="BB77" s="25"/>
      <c r="BC77" s="25"/>
      <c r="BT77" s="25"/>
    </row>
    <row r="78" spans="1:72" s="11" customFormat="1" ht="12.75">
      <c r="A78" s="35"/>
      <c r="B78" s="10"/>
      <c r="C78" s="36"/>
      <c r="D78" s="36"/>
      <c r="E78" s="34"/>
      <c r="F78" s="34"/>
      <c r="G78" s="60"/>
      <c r="H78" s="17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1"/>
      <c r="AZ78" s="32"/>
      <c r="BB78" s="25"/>
      <c r="BC78" s="25"/>
      <c r="BT78" s="25"/>
    </row>
    <row r="79" spans="1:72" s="11" customFormat="1" ht="12.75">
      <c r="A79" s="35"/>
      <c r="B79" s="10"/>
      <c r="C79" s="36"/>
      <c r="D79" s="36"/>
      <c r="E79" s="34"/>
      <c r="F79" s="34"/>
      <c r="G79" s="60"/>
      <c r="H79" s="17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1"/>
      <c r="AZ79" s="32"/>
      <c r="BB79" s="25"/>
      <c r="BC79" s="25"/>
      <c r="BT79" s="25"/>
    </row>
    <row r="80" spans="1:72" s="11" customFormat="1" ht="12.75">
      <c r="A80" s="35"/>
      <c r="B80" s="10"/>
      <c r="C80" s="36"/>
      <c r="D80" s="36"/>
      <c r="E80" s="34"/>
      <c r="F80" s="34"/>
      <c r="G80" s="60"/>
      <c r="H80" s="17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1"/>
      <c r="AZ80" s="32"/>
      <c r="BB80" s="25"/>
      <c r="BC80" s="25"/>
      <c r="BT80" s="25"/>
    </row>
    <row r="81" spans="1:72" s="11" customFormat="1" ht="12.75">
      <c r="A81" s="35"/>
      <c r="B81" s="10"/>
      <c r="C81" s="36"/>
      <c r="D81" s="36"/>
      <c r="E81" s="34"/>
      <c r="F81" s="34"/>
      <c r="G81" s="60"/>
      <c r="H81" s="17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1"/>
      <c r="AZ81" s="32"/>
      <c r="BB81" s="25"/>
      <c r="BC81" s="25"/>
      <c r="BT81" s="25"/>
    </row>
    <row r="82" spans="1:72" s="11" customFormat="1" ht="12.75">
      <c r="A82" s="35"/>
      <c r="B82" s="10"/>
      <c r="C82" s="36"/>
      <c r="D82" s="36"/>
      <c r="E82" s="34"/>
      <c r="F82" s="34"/>
      <c r="G82" s="60"/>
      <c r="H82" s="17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1"/>
      <c r="AZ82" s="32"/>
      <c r="BB82" s="25"/>
      <c r="BC82" s="25"/>
      <c r="BT82" s="25"/>
    </row>
    <row r="83" spans="1:72" s="11" customFormat="1" ht="12.75">
      <c r="A83" s="35"/>
      <c r="B83" s="10"/>
      <c r="C83" s="36"/>
      <c r="D83" s="36"/>
      <c r="E83" s="34"/>
      <c r="F83" s="34"/>
      <c r="G83" s="60"/>
      <c r="H83" s="17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1"/>
      <c r="AZ83" s="32"/>
      <c r="BB83" s="25"/>
      <c r="BC83" s="25"/>
      <c r="BT83" s="25"/>
    </row>
    <row r="84" spans="1:72" s="11" customFormat="1" ht="12.75">
      <c r="A84" s="35"/>
      <c r="B84" s="10"/>
      <c r="C84" s="36"/>
      <c r="D84" s="36"/>
      <c r="E84" s="34"/>
      <c r="F84" s="34"/>
      <c r="G84" s="60"/>
      <c r="H84" s="17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1"/>
      <c r="AZ84" s="32"/>
      <c r="BB84" s="25"/>
      <c r="BC84" s="25"/>
      <c r="BT84" s="25"/>
    </row>
    <row r="85" spans="1:72" s="11" customFormat="1" ht="12.75">
      <c r="A85" s="35"/>
      <c r="B85" s="10"/>
      <c r="C85" s="36"/>
      <c r="D85" s="36"/>
      <c r="E85" s="34"/>
      <c r="F85" s="34"/>
      <c r="G85" s="60"/>
      <c r="H85" s="17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1"/>
      <c r="AZ85" s="32"/>
      <c r="BB85" s="25"/>
      <c r="BC85" s="25"/>
      <c r="BT85" s="25"/>
    </row>
    <row r="86" spans="1:72" s="11" customFormat="1" ht="12.75">
      <c r="A86" s="35"/>
      <c r="B86" s="10"/>
      <c r="C86" s="36"/>
      <c r="D86" s="36"/>
      <c r="E86" s="34"/>
      <c r="F86" s="34"/>
      <c r="G86" s="60"/>
      <c r="H86" s="17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1"/>
      <c r="AZ86" s="32"/>
      <c r="BB86" s="25"/>
      <c r="BC86" s="25"/>
      <c r="BT86" s="25"/>
    </row>
    <row r="87" spans="1:72" s="11" customFormat="1" ht="12.75">
      <c r="A87" s="35"/>
      <c r="B87" s="10"/>
      <c r="C87" s="36"/>
      <c r="D87" s="36"/>
      <c r="E87" s="34"/>
      <c r="F87" s="34"/>
      <c r="G87" s="60"/>
      <c r="H87" s="17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1"/>
      <c r="AZ87" s="32"/>
      <c r="BB87" s="25"/>
      <c r="BC87" s="25"/>
      <c r="BT87" s="25"/>
    </row>
    <row r="88" spans="1:72" s="11" customFormat="1" ht="12.75">
      <c r="A88" s="35"/>
      <c r="B88" s="10"/>
      <c r="C88" s="36"/>
      <c r="D88" s="36"/>
      <c r="E88" s="34"/>
      <c r="F88" s="34"/>
      <c r="G88" s="60"/>
      <c r="H88" s="17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1"/>
      <c r="AZ88" s="32"/>
      <c r="BB88" s="25"/>
      <c r="BC88" s="25"/>
      <c r="BT88" s="25"/>
    </row>
    <row r="89" spans="1:72" s="11" customFormat="1" ht="12.75">
      <c r="A89" s="35"/>
      <c r="B89" s="10"/>
      <c r="C89" s="36"/>
      <c r="D89" s="36"/>
      <c r="E89" s="34"/>
      <c r="F89" s="34"/>
      <c r="G89" s="60"/>
      <c r="H89" s="17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1"/>
      <c r="AZ89" s="32"/>
      <c r="BB89" s="25"/>
      <c r="BC89" s="25"/>
      <c r="BT89" s="25"/>
    </row>
    <row r="90" spans="1:72" s="11" customFormat="1" ht="12.75">
      <c r="A90" s="35"/>
      <c r="B90" s="10"/>
      <c r="C90" s="36"/>
      <c r="D90" s="36"/>
      <c r="E90" s="34"/>
      <c r="F90" s="34"/>
      <c r="G90" s="60"/>
      <c r="H90" s="17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1"/>
      <c r="AZ90" s="32"/>
      <c r="BB90" s="25"/>
      <c r="BC90" s="25"/>
      <c r="BT90" s="25"/>
    </row>
    <row r="91" spans="1:72" s="11" customFormat="1" ht="12.75">
      <c r="A91" s="35"/>
      <c r="B91" s="10"/>
      <c r="C91" s="36"/>
      <c r="D91" s="36"/>
      <c r="E91" s="34"/>
      <c r="F91" s="34"/>
      <c r="G91" s="60"/>
      <c r="H91" s="17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1"/>
      <c r="AZ91" s="32"/>
      <c r="BB91" s="25"/>
      <c r="BC91" s="25"/>
      <c r="BT91" s="25"/>
    </row>
    <row r="92" spans="1:72" s="11" customFormat="1" ht="12.75">
      <c r="A92" s="35"/>
      <c r="B92" s="10"/>
      <c r="C92" s="36"/>
      <c r="D92" s="36"/>
      <c r="E92" s="34"/>
      <c r="F92" s="34"/>
      <c r="G92" s="60"/>
      <c r="H92" s="17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1"/>
      <c r="AZ92" s="32"/>
      <c r="BB92" s="25"/>
      <c r="BC92" s="25"/>
      <c r="BT92" s="25"/>
    </row>
    <row r="93" spans="1:72" s="11" customFormat="1" ht="12.75">
      <c r="A93" s="35"/>
      <c r="B93" s="10"/>
      <c r="C93" s="36"/>
      <c r="D93" s="36"/>
      <c r="E93" s="34"/>
      <c r="F93" s="34"/>
      <c r="G93" s="60"/>
      <c r="H93" s="17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1"/>
      <c r="AZ93" s="32"/>
      <c r="BB93" s="25"/>
      <c r="BC93" s="25"/>
      <c r="BT93" s="25"/>
    </row>
    <row r="94" spans="1:72" s="11" customFormat="1" ht="12.75">
      <c r="A94" s="35"/>
      <c r="B94" s="10"/>
      <c r="C94" s="36"/>
      <c r="D94" s="36"/>
      <c r="E94" s="34"/>
      <c r="F94" s="34"/>
      <c r="G94" s="60"/>
      <c r="H94" s="17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1"/>
      <c r="AZ94" s="32"/>
      <c r="BB94" s="25"/>
      <c r="BC94" s="25"/>
      <c r="BT94" s="25"/>
    </row>
    <row r="95" spans="1:72" s="11" customFormat="1" ht="12.75">
      <c r="A95" s="35"/>
      <c r="B95" s="10"/>
      <c r="C95" s="36"/>
      <c r="D95" s="36"/>
      <c r="E95" s="34"/>
      <c r="F95" s="34"/>
      <c r="G95" s="60"/>
      <c r="H95" s="17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1"/>
      <c r="AZ95" s="32"/>
      <c r="BB95" s="25"/>
      <c r="BC95" s="25"/>
      <c r="BT95" s="25"/>
    </row>
    <row r="96" spans="1:72" s="11" customFormat="1" ht="12.75">
      <c r="A96" s="35"/>
      <c r="B96" s="10"/>
      <c r="C96" s="36"/>
      <c r="D96" s="36"/>
      <c r="E96" s="34"/>
      <c r="F96" s="34"/>
      <c r="G96" s="60"/>
      <c r="H96" s="17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1"/>
      <c r="AZ96" s="32"/>
      <c r="BB96" s="25"/>
      <c r="BC96" s="25"/>
      <c r="BT96" s="25"/>
    </row>
    <row r="97" spans="1:72" s="11" customFormat="1" ht="12.75">
      <c r="A97" s="35"/>
      <c r="B97" s="10"/>
      <c r="C97" s="36"/>
      <c r="D97" s="36"/>
      <c r="E97" s="34"/>
      <c r="F97" s="34"/>
      <c r="G97" s="60"/>
      <c r="H97" s="17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1"/>
      <c r="AZ97" s="32"/>
      <c r="BB97" s="25"/>
      <c r="BC97" s="25"/>
      <c r="BT97" s="25"/>
    </row>
    <row r="98" spans="1:72" s="11" customFormat="1" ht="12.75">
      <c r="A98" s="35"/>
      <c r="B98" s="10"/>
      <c r="C98" s="36"/>
      <c r="D98" s="36"/>
      <c r="E98" s="34"/>
      <c r="F98" s="34"/>
      <c r="G98" s="60"/>
      <c r="H98" s="17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1"/>
      <c r="AZ98" s="32"/>
      <c r="BB98" s="25"/>
      <c r="BC98" s="25"/>
      <c r="BT98" s="25"/>
    </row>
    <row r="99" spans="1:72" s="11" customFormat="1" ht="12.75">
      <c r="A99" s="35"/>
      <c r="B99" s="10"/>
      <c r="C99" s="36"/>
      <c r="D99" s="36"/>
      <c r="E99" s="34"/>
      <c r="F99" s="34"/>
      <c r="G99" s="60"/>
      <c r="H99" s="17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1"/>
      <c r="AZ99" s="32"/>
      <c r="BB99" s="25"/>
      <c r="BC99" s="25"/>
      <c r="BT99" s="25"/>
    </row>
    <row r="100" spans="1:72" s="11" customFormat="1" ht="12.75">
      <c r="A100" s="35"/>
      <c r="B100" s="10"/>
      <c r="C100" s="36"/>
      <c r="D100" s="36"/>
      <c r="E100" s="34"/>
      <c r="F100" s="34"/>
      <c r="G100" s="60"/>
      <c r="H100" s="17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1"/>
      <c r="AZ100" s="32"/>
      <c r="BB100" s="25"/>
      <c r="BC100" s="25"/>
      <c r="BT100" s="25"/>
    </row>
    <row r="101" spans="1:72" s="11" customFormat="1" ht="12.75">
      <c r="A101" s="35"/>
      <c r="B101" s="10"/>
      <c r="C101" s="36"/>
      <c r="D101" s="36"/>
      <c r="E101" s="34"/>
      <c r="F101" s="34"/>
      <c r="G101" s="60"/>
      <c r="H101" s="17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1"/>
      <c r="AZ101" s="32"/>
      <c r="BB101" s="25"/>
      <c r="BC101" s="25"/>
      <c r="BT101" s="25"/>
    </row>
    <row r="102" spans="1:72" s="11" customFormat="1" ht="12.75">
      <c r="A102" s="35"/>
      <c r="B102" s="10"/>
      <c r="C102" s="36"/>
      <c r="D102" s="36"/>
      <c r="E102" s="34"/>
      <c r="F102" s="34"/>
      <c r="G102" s="60"/>
      <c r="H102" s="17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1"/>
      <c r="AZ102" s="32"/>
      <c r="BB102" s="25"/>
      <c r="BC102" s="25"/>
      <c r="BT102" s="25"/>
    </row>
    <row r="103" spans="1:72" s="11" customFormat="1" ht="12.75">
      <c r="A103" s="35"/>
      <c r="B103" s="10"/>
      <c r="C103" s="36"/>
      <c r="D103" s="36"/>
      <c r="E103" s="34"/>
      <c r="F103" s="34"/>
      <c r="G103" s="60"/>
      <c r="H103" s="17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1"/>
      <c r="AZ103" s="32"/>
      <c r="BB103" s="25"/>
      <c r="BC103" s="25"/>
      <c r="BT103" s="25"/>
    </row>
    <row r="104" spans="1:72" s="11" customFormat="1" ht="12.75">
      <c r="A104" s="35"/>
      <c r="B104" s="10"/>
      <c r="C104" s="36"/>
      <c r="D104" s="36"/>
      <c r="E104" s="34"/>
      <c r="F104" s="34"/>
      <c r="G104" s="60"/>
      <c r="H104" s="17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1"/>
      <c r="AZ104" s="32"/>
      <c r="BB104" s="25"/>
      <c r="BC104" s="25"/>
      <c r="BT104" s="25"/>
    </row>
    <row r="105" spans="1:72" s="11" customFormat="1" ht="12.75">
      <c r="A105" s="35"/>
      <c r="B105" s="10"/>
      <c r="C105" s="36"/>
      <c r="D105" s="36"/>
      <c r="E105" s="34"/>
      <c r="F105" s="34"/>
      <c r="G105" s="60"/>
      <c r="H105" s="17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1"/>
      <c r="AZ105" s="32"/>
      <c r="BB105" s="25"/>
      <c r="BC105" s="25"/>
      <c r="BT105" s="25"/>
    </row>
    <row r="106" spans="1:72" s="11" customFormat="1" ht="12.75">
      <c r="A106" s="35"/>
      <c r="B106" s="10"/>
      <c r="C106" s="36"/>
      <c r="D106" s="36"/>
      <c r="E106" s="34"/>
      <c r="F106" s="34"/>
      <c r="G106" s="60"/>
      <c r="H106" s="17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1"/>
      <c r="AZ106" s="32"/>
      <c r="BB106" s="25"/>
      <c r="BC106" s="25"/>
      <c r="BT106" s="25"/>
    </row>
    <row r="107" spans="1:72" s="11" customFormat="1" ht="12.75">
      <c r="A107" s="35"/>
      <c r="B107" s="10"/>
      <c r="C107" s="36"/>
      <c r="D107" s="36"/>
      <c r="E107" s="34"/>
      <c r="F107" s="34"/>
      <c r="G107" s="60"/>
      <c r="H107" s="17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1"/>
      <c r="AZ107" s="32"/>
      <c r="BB107" s="25"/>
      <c r="BC107" s="25"/>
      <c r="BT107" s="25"/>
    </row>
    <row r="108" spans="1:72" s="11" customFormat="1" ht="12.75">
      <c r="A108" s="35"/>
      <c r="B108" s="10"/>
      <c r="C108" s="36"/>
      <c r="D108" s="36"/>
      <c r="E108" s="34"/>
      <c r="F108" s="34"/>
      <c r="G108" s="60"/>
      <c r="H108" s="17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1"/>
      <c r="AZ108" s="32"/>
      <c r="BB108" s="25"/>
      <c r="BC108" s="25"/>
      <c r="BT108" s="25"/>
    </row>
    <row r="109" spans="1:72" s="11" customFormat="1" ht="12.75">
      <c r="A109" s="35"/>
      <c r="B109" s="10"/>
      <c r="C109" s="36"/>
      <c r="D109" s="36"/>
      <c r="E109" s="34"/>
      <c r="F109" s="34"/>
      <c r="G109" s="60"/>
      <c r="H109" s="17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1"/>
      <c r="AZ109" s="32"/>
      <c r="BB109" s="25"/>
      <c r="BC109" s="25"/>
      <c r="BT109" s="25"/>
    </row>
    <row r="110" spans="1:72" s="11" customFormat="1" ht="12.75">
      <c r="A110" s="35"/>
      <c r="B110" s="10"/>
      <c r="C110" s="36"/>
      <c r="D110" s="36"/>
      <c r="E110" s="34"/>
      <c r="F110" s="34"/>
      <c r="G110" s="60"/>
      <c r="H110" s="17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1"/>
      <c r="AZ110" s="32"/>
      <c r="BB110" s="25"/>
      <c r="BC110" s="25"/>
      <c r="BT110" s="25"/>
    </row>
    <row r="111" spans="1:72" s="11" customFormat="1" ht="12.75">
      <c r="A111" s="35"/>
      <c r="B111" s="10"/>
      <c r="C111" s="36"/>
      <c r="D111" s="36"/>
      <c r="E111" s="34"/>
      <c r="F111" s="34"/>
      <c r="G111" s="60"/>
      <c r="H111" s="17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1"/>
      <c r="AZ111" s="32"/>
      <c r="BB111" s="25"/>
      <c r="BC111" s="25"/>
      <c r="BT111" s="25"/>
    </row>
    <row r="112" spans="1:72" s="11" customFormat="1" ht="12.75">
      <c r="A112" s="35"/>
      <c r="B112" s="10"/>
      <c r="C112" s="36"/>
      <c r="D112" s="36"/>
      <c r="E112" s="34"/>
      <c r="F112" s="34"/>
      <c r="G112" s="60"/>
      <c r="H112" s="17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1"/>
      <c r="AZ112" s="32"/>
      <c r="BB112" s="25"/>
      <c r="BC112" s="25"/>
      <c r="BT112" s="25"/>
    </row>
    <row r="113" spans="1:72" s="11" customFormat="1" ht="12.75">
      <c r="A113" s="35"/>
      <c r="B113" s="10"/>
      <c r="C113" s="36"/>
      <c r="D113" s="36"/>
      <c r="E113" s="34"/>
      <c r="F113" s="34"/>
      <c r="G113" s="60"/>
      <c r="H113" s="17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1"/>
      <c r="AZ113" s="32"/>
      <c r="BB113" s="25"/>
      <c r="BC113" s="25"/>
      <c r="BT113" s="25"/>
    </row>
    <row r="114" spans="1:72" s="11" customFormat="1" ht="12.75">
      <c r="A114" s="35"/>
      <c r="B114" s="10"/>
      <c r="C114" s="36"/>
      <c r="D114" s="36"/>
      <c r="E114" s="34"/>
      <c r="F114" s="34"/>
      <c r="G114" s="60"/>
      <c r="H114" s="17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1"/>
      <c r="AZ114" s="32"/>
      <c r="BB114" s="25"/>
      <c r="BC114" s="25"/>
      <c r="BT114" s="25"/>
    </row>
    <row r="115" spans="1:72" s="11" customFormat="1" ht="12.75">
      <c r="A115" s="35"/>
      <c r="B115" s="10"/>
      <c r="C115" s="36"/>
      <c r="D115" s="36"/>
      <c r="E115" s="34"/>
      <c r="F115" s="34"/>
      <c r="G115" s="60"/>
      <c r="H115" s="17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1"/>
      <c r="AZ115" s="32"/>
      <c r="BB115" s="25"/>
      <c r="BC115" s="25"/>
      <c r="BT115" s="25"/>
    </row>
    <row r="116" spans="1:72" s="11" customFormat="1" ht="12.75">
      <c r="A116" s="35"/>
      <c r="B116" s="10"/>
      <c r="C116" s="36"/>
      <c r="D116" s="36"/>
      <c r="E116" s="34"/>
      <c r="F116" s="34"/>
      <c r="G116" s="60"/>
      <c r="H116" s="17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1"/>
      <c r="AZ116" s="32"/>
      <c r="BB116" s="25"/>
      <c r="BC116" s="25"/>
      <c r="BT116" s="25"/>
    </row>
    <row r="117" spans="1:72" s="11" customFormat="1" ht="12.75">
      <c r="A117" s="35"/>
      <c r="B117" s="10"/>
      <c r="C117" s="36"/>
      <c r="D117" s="36"/>
      <c r="E117" s="34"/>
      <c r="F117" s="34"/>
      <c r="G117" s="60"/>
      <c r="H117" s="17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1"/>
      <c r="AZ117" s="32"/>
      <c r="BB117" s="25"/>
      <c r="BC117" s="25"/>
      <c r="BT117" s="25"/>
    </row>
    <row r="118" spans="1:72" s="11" customFormat="1" ht="12.75">
      <c r="A118" s="35"/>
      <c r="B118" s="10"/>
      <c r="C118" s="36"/>
      <c r="D118" s="36"/>
      <c r="E118" s="34"/>
      <c r="F118" s="34"/>
      <c r="G118" s="60"/>
      <c r="H118" s="17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1"/>
      <c r="AZ118" s="32"/>
      <c r="BB118" s="25"/>
      <c r="BC118" s="25"/>
      <c r="BT118" s="25"/>
    </row>
    <row r="119" spans="1:72" s="11" customFormat="1" ht="12.75">
      <c r="A119" s="35"/>
      <c r="B119" s="10"/>
      <c r="C119" s="36"/>
      <c r="D119" s="36"/>
      <c r="E119" s="34"/>
      <c r="F119" s="34"/>
      <c r="G119" s="60"/>
      <c r="H119" s="17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1"/>
      <c r="AZ119" s="32"/>
      <c r="BB119" s="25"/>
      <c r="BC119" s="25"/>
      <c r="BT119" s="25"/>
    </row>
    <row r="120" spans="1:72" s="11" customFormat="1" ht="12.75">
      <c r="A120" s="35"/>
      <c r="B120" s="10"/>
      <c r="C120" s="36"/>
      <c r="D120" s="36"/>
      <c r="E120" s="34"/>
      <c r="F120" s="34"/>
      <c r="G120" s="60"/>
      <c r="H120" s="17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1"/>
      <c r="AZ120" s="32"/>
      <c r="BB120" s="25"/>
      <c r="BC120" s="25"/>
      <c r="BT120" s="25"/>
    </row>
    <row r="121" spans="1:72" s="11" customFormat="1" ht="12.75">
      <c r="A121" s="35"/>
      <c r="B121" s="10"/>
      <c r="C121" s="36"/>
      <c r="D121" s="36"/>
      <c r="E121" s="34"/>
      <c r="F121" s="34"/>
      <c r="G121" s="60"/>
      <c r="H121" s="17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1"/>
      <c r="AZ121" s="32"/>
      <c r="BB121" s="25"/>
      <c r="BC121" s="25"/>
      <c r="BT121" s="25"/>
    </row>
    <row r="122" spans="1:72" s="11" customFormat="1" ht="12.75">
      <c r="A122" s="35"/>
      <c r="B122" s="10"/>
      <c r="C122" s="36"/>
      <c r="D122" s="36"/>
      <c r="E122" s="34"/>
      <c r="F122" s="34"/>
      <c r="G122" s="60"/>
      <c r="H122" s="17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1"/>
      <c r="AZ122" s="32"/>
      <c r="BB122" s="25"/>
      <c r="BC122" s="25"/>
      <c r="BT122" s="25"/>
    </row>
    <row r="123" spans="1:72" s="11" customFormat="1" ht="12.75">
      <c r="A123" s="35"/>
      <c r="B123" s="10"/>
      <c r="C123" s="36"/>
      <c r="D123" s="36"/>
      <c r="E123" s="34"/>
      <c r="F123" s="34"/>
      <c r="G123" s="60"/>
      <c r="H123" s="17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1"/>
      <c r="AZ123" s="32"/>
      <c r="BB123" s="25"/>
      <c r="BC123" s="25"/>
      <c r="BT123" s="25"/>
    </row>
    <row r="124" spans="1:72" s="11" customFormat="1" ht="12.75">
      <c r="A124" s="35"/>
      <c r="B124" s="10"/>
      <c r="C124" s="36"/>
      <c r="D124" s="36"/>
      <c r="E124" s="34"/>
      <c r="F124" s="34"/>
      <c r="G124" s="60"/>
      <c r="H124" s="17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1"/>
      <c r="AZ124" s="32"/>
      <c r="BB124" s="25"/>
      <c r="BC124" s="25"/>
      <c r="BT124" s="25"/>
    </row>
    <row r="125" spans="1:72" s="11" customFormat="1" ht="12.75">
      <c r="A125" s="35"/>
      <c r="B125" s="10"/>
      <c r="C125" s="36"/>
      <c r="D125" s="36"/>
      <c r="E125" s="34"/>
      <c r="F125" s="34"/>
      <c r="G125" s="60"/>
      <c r="H125" s="17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1"/>
      <c r="AZ125" s="32"/>
      <c r="BB125" s="25"/>
      <c r="BC125" s="25"/>
      <c r="BT125" s="25"/>
    </row>
    <row r="126" spans="1:72" s="11" customFormat="1" ht="12.75">
      <c r="A126" s="35"/>
      <c r="B126" s="10"/>
      <c r="C126" s="36"/>
      <c r="D126" s="36"/>
      <c r="E126" s="34"/>
      <c r="F126" s="34"/>
      <c r="G126" s="60"/>
      <c r="H126" s="17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1"/>
      <c r="AZ126" s="32"/>
      <c r="BB126" s="25"/>
      <c r="BC126" s="25"/>
      <c r="BT126" s="25"/>
    </row>
    <row r="127" spans="1:72" s="11" customFormat="1" ht="12.75">
      <c r="A127" s="35"/>
      <c r="B127" s="10"/>
      <c r="C127" s="36"/>
      <c r="D127" s="36"/>
      <c r="E127" s="34"/>
      <c r="F127" s="34"/>
      <c r="G127" s="60"/>
      <c r="H127" s="17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1"/>
      <c r="AZ127" s="32"/>
      <c r="BB127" s="25"/>
      <c r="BC127" s="25"/>
      <c r="BT127" s="25"/>
    </row>
    <row r="128" spans="1:72" s="11" customFormat="1" ht="12.75">
      <c r="A128" s="35"/>
      <c r="B128" s="10"/>
      <c r="C128" s="36"/>
      <c r="D128" s="36"/>
      <c r="E128" s="34"/>
      <c r="F128" s="34"/>
      <c r="G128" s="60"/>
      <c r="H128" s="17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1"/>
      <c r="AZ128" s="32"/>
      <c r="BB128" s="25"/>
      <c r="BC128" s="25"/>
      <c r="BT128" s="25"/>
    </row>
    <row r="129" spans="1:72" s="11" customFormat="1" ht="12.75">
      <c r="A129" s="35"/>
      <c r="B129" s="10"/>
      <c r="C129" s="36"/>
      <c r="D129" s="36"/>
      <c r="E129" s="34"/>
      <c r="F129" s="34"/>
      <c r="G129" s="60"/>
      <c r="H129" s="17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1"/>
      <c r="AZ129" s="32"/>
      <c r="BB129" s="25"/>
      <c r="BC129" s="25"/>
      <c r="BT129" s="25"/>
    </row>
    <row r="130" spans="1:72" s="11" customFormat="1" ht="12.75">
      <c r="A130" s="35"/>
      <c r="B130" s="10"/>
      <c r="C130" s="36"/>
      <c r="D130" s="36"/>
      <c r="E130" s="34"/>
      <c r="F130" s="34"/>
      <c r="G130" s="60"/>
      <c r="H130" s="17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1"/>
      <c r="AZ130" s="32"/>
      <c r="BB130" s="25"/>
      <c r="BC130" s="25"/>
      <c r="BT130" s="25"/>
    </row>
    <row r="131" spans="1:72" s="11" customFormat="1" ht="12.75">
      <c r="A131" s="35"/>
      <c r="B131" s="10"/>
      <c r="C131" s="36"/>
      <c r="D131" s="36"/>
      <c r="E131" s="34"/>
      <c r="F131" s="34"/>
      <c r="G131" s="60"/>
      <c r="H131" s="17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1"/>
      <c r="AZ131" s="32"/>
      <c r="BB131" s="25"/>
      <c r="BC131" s="25"/>
      <c r="BT131" s="25"/>
    </row>
    <row r="132" spans="1:72" s="11" customFormat="1" ht="12.75">
      <c r="A132" s="35"/>
      <c r="B132" s="10"/>
      <c r="C132" s="36"/>
      <c r="D132" s="36"/>
      <c r="E132" s="34"/>
      <c r="F132" s="34"/>
      <c r="G132" s="60"/>
      <c r="H132" s="17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1"/>
      <c r="AZ132" s="32"/>
      <c r="BB132" s="25"/>
      <c r="BC132" s="25"/>
      <c r="BT132" s="25"/>
    </row>
    <row r="133" spans="1:72" s="11" customFormat="1" ht="12.75">
      <c r="A133" s="35"/>
      <c r="B133" s="10"/>
      <c r="C133" s="36"/>
      <c r="D133" s="36"/>
      <c r="E133" s="34"/>
      <c r="F133" s="34"/>
      <c r="G133" s="60"/>
      <c r="H133" s="17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1"/>
      <c r="AZ133" s="32"/>
      <c r="BB133" s="25"/>
      <c r="BC133" s="25"/>
      <c r="BT133" s="25"/>
    </row>
    <row r="134" spans="1:72" s="11" customFormat="1" ht="12.75">
      <c r="A134" s="35"/>
      <c r="B134" s="10"/>
      <c r="C134" s="36"/>
      <c r="D134" s="36"/>
      <c r="E134" s="34"/>
      <c r="F134" s="34"/>
      <c r="G134" s="60"/>
      <c r="H134" s="17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1"/>
      <c r="AZ134" s="32"/>
      <c r="BB134" s="25"/>
      <c r="BC134" s="25"/>
      <c r="BT134" s="25"/>
    </row>
    <row r="135" spans="1:72" s="11" customFormat="1" ht="12.75">
      <c r="A135" s="35"/>
      <c r="B135" s="10"/>
      <c r="C135" s="36"/>
      <c r="D135" s="36"/>
      <c r="E135" s="34"/>
      <c r="F135" s="34"/>
      <c r="G135" s="60"/>
      <c r="H135" s="17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1"/>
      <c r="AZ135" s="32"/>
      <c r="BB135" s="25"/>
      <c r="BC135" s="25"/>
      <c r="BT135" s="25"/>
    </row>
    <row r="136" spans="1:72" s="11" customFormat="1" ht="12.75">
      <c r="A136" s="35"/>
      <c r="B136" s="10"/>
      <c r="C136" s="36"/>
      <c r="D136" s="36"/>
      <c r="E136" s="34"/>
      <c r="F136" s="34"/>
      <c r="G136" s="60"/>
      <c r="H136" s="17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1"/>
      <c r="AZ136" s="32"/>
      <c r="BB136" s="25"/>
      <c r="BC136" s="25"/>
      <c r="BT136" s="25"/>
    </row>
    <row r="137" spans="1:72" s="11" customFormat="1" ht="12.75">
      <c r="A137" s="35"/>
      <c r="B137" s="10"/>
      <c r="C137" s="36"/>
      <c r="D137" s="36"/>
      <c r="E137" s="34"/>
      <c r="F137" s="34"/>
      <c r="G137" s="60"/>
      <c r="H137" s="17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1"/>
      <c r="AZ137" s="32"/>
      <c r="BB137" s="25"/>
      <c r="BC137" s="25"/>
      <c r="BT137" s="25"/>
    </row>
    <row r="138" spans="1:72" s="11" customFormat="1" ht="12.75">
      <c r="A138" s="35"/>
      <c r="B138" s="10"/>
      <c r="C138" s="36"/>
      <c r="D138" s="36"/>
      <c r="E138" s="34"/>
      <c r="F138" s="34"/>
      <c r="G138" s="60"/>
      <c r="H138" s="17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1"/>
      <c r="AZ138" s="32"/>
      <c r="BB138" s="25"/>
      <c r="BC138" s="25"/>
      <c r="BT138" s="25"/>
    </row>
    <row r="139" spans="1:72" s="11" customFormat="1" ht="12.75">
      <c r="A139" s="35"/>
      <c r="B139" s="10"/>
      <c r="C139" s="36"/>
      <c r="D139" s="36"/>
      <c r="E139" s="34"/>
      <c r="F139" s="34"/>
      <c r="G139" s="60"/>
      <c r="H139" s="17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1"/>
      <c r="AZ139" s="32"/>
      <c r="BB139" s="25"/>
      <c r="BC139" s="25"/>
      <c r="BT139" s="25"/>
    </row>
    <row r="140" spans="1:72" s="11" customFormat="1" ht="12.75">
      <c r="A140" s="35"/>
      <c r="B140" s="10"/>
      <c r="C140" s="36"/>
      <c r="D140" s="36"/>
      <c r="E140" s="34"/>
      <c r="F140" s="34"/>
      <c r="G140" s="60"/>
      <c r="H140" s="17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1"/>
      <c r="AZ140" s="32"/>
      <c r="BB140" s="25"/>
      <c r="BC140" s="25"/>
      <c r="BT140" s="25"/>
    </row>
    <row r="141" spans="1:72" s="11" customFormat="1" ht="12.75">
      <c r="A141" s="35"/>
      <c r="B141" s="10"/>
      <c r="C141" s="36"/>
      <c r="D141" s="36"/>
      <c r="E141" s="34"/>
      <c r="F141" s="34"/>
      <c r="G141" s="60"/>
      <c r="H141" s="17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1"/>
      <c r="AZ141" s="32"/>
      <c r="BB141" s="25"/>
      <c r="BC141" s="25"/>
      <c r="BT141" s="25"/>
    </row>
    <row r="142" spans="1:72" s="11" customFormat="1" ht="12.75">
      <c r="A142" s="35"/>
      <c r="B142" s="10"/>
      <c r="C142" s="36"/>
      <c r="D142" s="36"/>
      <c r="E142" s="34"/>
      <c r="F142" s="34"/>
      <c r="G142" s="60"/>
      <c r="H142" s="17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1"/>
      <c r="AZ142" s="32"/>
      <c r="BB142" s="25"/>
      <c r="BC142" s="25"/>
      <c r="BT142" s="25"/>
    </row>
    <row r="143" spans="1:72" s="11" customFormat="1" ht="12.75">
      <c r="A143" s="35"/>
      <c r="B143" s="10"/>
      <c r="C143" s="36"/>
      <c r="D143" s="36"/>
      <c r="E143" s="34"/>
      <c r="F143" s="34"/>
      <c r="G143" s="60"/>
      <c r="H143" s="17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1"/>
      <c r="AZ143" s="32"/>
      <c r="BB143" s="25"/>
      <c r="BC143" s="25"/>
      <c r="BT143" s="25"/>
    </row>
    <row r="144" spans="1:72" s="11" customFormat="1" ht="12.75">
      <c r="A144" s="35"/>
      <c r="B144" s="10"/>
      <c r="C144" s="36"/>
      <c r="D144" s="36"/>
      <c r="E144" s="34"/>
      <c r="F144" s="34"/>
      <c r="G144" s="60"/>
      <c r="H144" s="17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1"/>
      <c r="AZ144" s="32"/>
      <c r="BB144" s="25"/>
      <c r="BC144" s="25"/>
      <c r="BT144" s="25"/>
    </row>
    <row r="145" spans="1:72" s="11" customFormat="1" ht="12.75">
      <c r="A145" s="35"/>
      <c r="B145" s="10"/>
      <c r="C145" s="36"/>
      <c r="D145" s="36"/>
      <c r="E145" s="34"/>
      <c r="F145" s="34"/>
      <c r="G145" s="60"/>
      <c r="H145" s="17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1"/>
      <c r="AZ145" s="32"/>
      <c r="BB145" s="25"/>
      <c r="BC145" s="25"/>
      <c r="BT145" s="25"/>
    </row>
    <row r="146" spans="1:72" s="11" customFormat="1" ht="12.75">
      <c r="A146" s="35"/>
      <c r="B146" s="10"/>
      <c r="C146" s="36"/>
      <c r="D146" s="36"/>
      <c r="E146" s="34"/>
      <c r="F146" s="34"/>
      <c r="G146" s="60"/>
      <c r="H146" s="17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1"/>
      <c r="AZ146" s="32"/>
      <c r="BB146" s="25"/>
      <c r="BC146" s="25"/>
      <c r="BT146" s="25"/>
    </row>
    <row r="147" spans="1:72" s="11" customFormat="1" ht="12.75">
      <c r="A147" s="35"/>
      <c r="B147" s="10"/>
      <c r="C147" s="36"/>
      <c r="D147" s="36"/>
      <c r="E147" s="34"/>
      <c r="F147" s="34"/>
      <c r="G147" s="60"/>
      <c r="H147" s="17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1"/>
      <c r="AZ147" s="32"/>
      <c r="BB147" s="25"/>
      <c r="BC147" s="25"/>
      <c r="BT147" s="25"/>
    </row>
    <row r="148" spans="1:72" s="11" customFormat="1" ht="12.75">
      <c r="A148" s="35"/>
      <c r="B148" s="10"/>
      <c r="C148" s="36"/>
      <c r="D148" s="36"/>
      <c r="E148" s="34"/>
      <c r="F148" s="34"/>
      <c r="G148" s="60"/>
      <c r="H148" s="17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1"/>
      <c r="AZ148" s="32"/>
      <c r="BB148" s="25"/>
      <c r="BC148" s="25"/>
      <c r="BT148" s="25"/>
    </row>
    <row r="149" spans="1:72" s="11" customFormat="1" ht="12.75">
      <c r="A149" s="35"/>
      <c r="B149" s="10"/>
      <c r="C149" s="36"/>
      <c r="D149" s="36"/>
      <c r="E149" s="34"/>
      <c r="F149" s="34"/>
      <c r="G149" s="60"/>
      <c r="H149" s="17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1"/>
      <c r="AZ149" s="32"/>
      <c r="BB149" s="25"/>
      <c r="BC149" s="25"/>
      <c r="BT149" s="25"/>
    </row>
    <row r="150" spans="1:72" s="11" customFormat="1" ht="12.75">
      <c r="A150" s="35"/>
      <c r="B150" s="10"/>
      <c r="C150" s="36"/>
      <c r="D150" s="36"/>
      <c r="E150" s="34"/>
      <c r="F150" s="34"/>
      <c r="G150" s="60"/>
      <c r="H150" s="17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1"/>
      <c r="AZ150" s="32"/>
      <c r="BB150" s="25"/>
      <c r="BC150" s="25"/>
      <c r="BT150" s="25"/>
    </row>
    <row r="151" spans="1:72" s="11" customFormat="1" ht="12.75">
      <c r="A151" s="35"/>
      <c r="B151" s="10"/>
      <c r="C151" s="36"/>
      <c r="D151" s="36"/>
      <c r="E151" s="34"/>
      <c r="F151" s="34"/>
      <c r="G151" s="60"/>
      <c r="H151" s="17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1"/>
      <c r="AZ151" s="32"/>
      <c r="BB151" s="25"/>
      <c r="BC151" s="25"/>
      <c r="BT151" s="25"/>
    </row>
    <row r="152" spans="1:72" s="11" customFormat="1" ht="12.75">
      <c r="A152" s="35"/>
      <c r="B152" s="10"/>
      <c r="C152" s="36"/>
      <c r="D152" s="36"/>
      <c r="E152" s="34"/>
      <c r="F152" s="34"/>
      <c r="G152" s="60"/>
      <c r="H152" s="17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1"/>
      <c r="AZ152" s="32"/>
      <c r="BB152" s="25"/>
      <c r="BC152" s="25"/>
      <c r="BT152" s="25"/>
    </row>
    <row r="153" spans="1:72" s="11" customFormat="1" ht="12.75">
      <c r="A153" s="35"/>
      <c r="B153" s="10"/>
      <c r="C153" s="36"/>
      <c r="D153" s="36"/>
      <c r="E153" s="34"/>
      <c r="F153" s="34"/>
      <c r="G153" s="60"/>
      <c r="H153" s="17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1"/>
      <c r="AZ153" s="32"/>
      <c r="BB153" s="25"/>
      <c r="BC153" s="25"/>
      <c r="BT153" s="25"/>
    </row>
    <row r="154" spans="1:72" s="11" customFormat="1" ht="12.75">
      <c r="A154" s="35"/>
      <c r="B154" s="10"/>
      <c r="C154" s="36"/>
      <c r="D154" s="36"/>
      <c r="E154" s="34"/>
      <c r="F154" s="34"/>
      <c r="G154" s="60"/>
      <c r="H154" s="17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1"/>
      <c r="AZ154" s="32"/>
      <c r="BB154" s="25"/>
      <c r="BC154" s="25"/>
      <c r="BT154" s="25"/>
    </row>
    <row r="155" spans="1:72" s="11" customFormat="1" ht="12.75">
      <c r="A155" s="35"/>
      <c r="B155" s="10"/>
      <c r="C155" s="36"/>
      <c r="D155" s="36"/>
      <c r="E155" s="34"/>
      <c r="F155" s="34"/>
      <c r="G155" s="60"/>
      <c r="H155" s="17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1"/>
      <c r="AZ155" s="32"/>
      <c r="BB155" s="25"/>
      <c r="BC155" s="25"/>
      <c r="BT155" s="25"/>
    </row>
    <row r="156" spans="1:72" s="11" customFormat="1" ht="12.75">
      <c r="A156" s="35"/>
      <c r="B156" s="10"/>
      <c r="C156" s="36"/>
      <c r="D156" s="36"/>
      <c r="E156" s="34"/>
      <c r="F156" s="34"/>
      <c r="G156" s="60"/>
      <c r="H156" s="17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1"/>
      <c r="AZ156" s="32"/>
      <c r="BB156" s="25"/>
      <c r="BC156" s="25"/>
      <c r="BT156" s="25"/>
    </row>
    <row r="157" spans="1:72" s="11" customFormat="1" ht="12.75">
      <c r="A157" s="35"/>
      <c r="B157" s="10"/>
      <c r="C157" s="36"/>
      <c r="D157" s="36"/>
      <c r="E157" s="34"/>
      <c r="F157" s="34"/>
      <c r="G157" s="60"/>
      <c r="H157" s="17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1"/>
      <c r="AZ157" s="32"/>
      <c r="BB157" s="25"/>
      <c r="BC157" s="25"/>
      <c r="BT157" s="25"/>
    </row>
    <row r="158" spans="1:72" s="11" customFormat="1" ht="12.75">
      <c r="A158" s="35"/>
      <c r="B158" s="10"/>
      <c r="C158" s="36"/>
      <c r="D158" s="36"/>
      <c r="E158" s="34"/>
      <c r="F158" s="34"/>
      <c r="G158" s="60"/>
      <c r="H158" s="17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1"/>
      <c r="AZ158" s="32"/>
      <c r="BB158" s="25"/>
      <c r="BC158" s="25"/>
      <c r="BT158" s="25"/>
    </row>
    <row r="159" spans="1:72" s="11" customFormat="1" ht="12.75">
      <c r="A159" s="35"/>
      <c r="B159" s="10"/>
      <c r="C159" s="36"/>
      <c r="D159" s="36"/>
      <c r="E159" s="34"/>
      <c r="F159" s="34"/>
      <c r="G159" s="60"/>
      <c r="H159" s="17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1"/>
      <c r="AZ159" s="32"/>
      <c r="BB159" s="25"/>
      <c r="BC159" s="25"/>
      <c r="BT159" s="25"/>
    </row>
    <row r="160" spans="1:72" s="11" customFormat="1" ht="12.75">
      <c r="A160" s="35"/>
      <c r="B160" s="10"/>
      <c r="C160" s="36"/>
      <c r="D160" s="36"/>
      <c r="E160" s="34"/>
      <c r="F160" s="34"/>
      <c r="G160" s="60"/>
      <c r="H160" s="17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1"/>
      <c r="AZ160" s="32"/>
      <c r="BB160" s="25"/>
      <c r="BC160" s="25"/>
      <c r="BT160" s="25"/>
    </row>
    <row r="161" spans="1:72" s="11" customFormat="1" ht="12.75">
      <c r="A161" s="35"/>
      <c r="B161" s="10"/>
      <c r="C161" s="36"/>
      <c r="D161" s="36"/>
      <c r="E161" s="34"/>
      <c r="F161" s="34"/>
      <c r="G161" s="60"/>
      <c r="H161" s="17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1"/>
      <c r="AZ161" s="32"/>
      <c r="BB161" s="25"/>
      <c r="BC161" s="25"/>
      <c r="BT161" s="25"/>
    </row>
    <row r="162" spans="1:72" s="11" customFormat="1" ht="12.75">
      <c r="A162" s="35"/>
      <c r="B162" s="10"/>
      <c r="C162" s="36"/>
      <c r="D162" s="36"/>
      <c r="E162" s="34"/>
      <c r="F162" s="34"/>
      <c r="G162" s="60"/>
      <c r="H162" s="17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1"/>
      <c r="AZ162" s="32"/>
      <c r="BB162" s="25"/>
      <c r="BC162" s="25"/>
      <c r="BT162" s="25"/>
    </row>
    <row r="163" spans="1:72" s="11" customFormat="1" ht="12.75">
      <c r="A163" s="35"/>
      <c r="B163" s="10"/>
      <c r="C163" s="36"/>
      <c r="D163" s="36"/>
      <c r="E163" s="34"/>
      <c r="F163" s="34"/>
      <c r="G163" s="60"/>
      <c r="H163" s="17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1"/>
      <c r="AZ163" s="32"/>
      <c r="BB163" s="25"/>
      <c r="BC163" s="25"/>
      <c r="BT163" s="25"/>
    </row>
    <row r="164" spans="1:72" s="11" customFormat="1" ht="12.75">
      <c r="A164" s="35"/>
      <c r="B164" s="10"/>
      <c r="C164" s="36"/>
      <c r="D164" s="36"/>
      <c r="E164" s="34"/>
      <c r="F164" s="34"/>
      <c r="G164" s="60"/>
      <c r="H164" s="17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1"/>
      <c r="AZ164" s="32"/>
      <c r="BB164" s="25"/>
      <c r="BC164" s="25"/>
      <c r="BT164" s="25"/>
    </row>
    <row r="165" spans="1:72" s="11" customFormat="1" ht="12.75">
      <c r="A165" s="35"/>
      <c r="B165" s="10"/>
      <c r="C165" s="36"/>
      <c r="D165" s="36"/>
      <c r="E165" s="34"/>
      <c r="F165" s="34"/>
      <c r="G165" s="60"/>
      <c r="H165" s="17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1"/>
      <c r="AZ165" s="32"/>
      <c r="BB165" s="25"/>
      <c r="BC165" s="25"/>
      <c r="BT165" s="25"/>
    </row>
    <row r="166" spans="1:72" s="11" customFormat="1" ht="12.75">
      <c r="A166" s="35"/>
      <c r="B166" s="10"/>
      <c r="C166" s="36"/>
      <c r="D166" s="36"/>
      <c r="E166" s="34"/>
      <c r="F166" s="34"/>
      <c r="G166" s="60"/>
      <c r="H166" s="17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1"/>
      <c r="AZ166" s="32"/>
      <c r="BB166" s="25"/>
      <c r="BC166" s="25"/>
      <c r="BT166" s="25"/>
    </row>
    <row r="167" spans="1:72" s="11" customFormat="1" ht="12.75">
      <c r="A167" s="35"/>
      <c r="B167" s="10"/>
      <c r="C167" s="36"/>
      <c r="D167" s="36"/>
      <c r="E167" s="34"/>
      <c r="F167" s="34"/>
      <c r="G167" s="60"/>
      <c r="H167" s="17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1"/>
      <c r="AZ167" s="32"/>
      <c r="BB167" s="25"/>
      <c r="BC167" s="25"/>
      <c r="BT167" s="25"/>
    </row>
    <row r="168" spans="1:72" s="11" customFormat="1" ht="12.75">
      <c r="A168" s="35"/>
      <c r="B168" s="10"/>
      <c r="C168" s="36"/>
      <c r="D168" s="36"/>
      <c r="E168" s="34"/>
      <c r="F168" s="34"/>
      <c r="G168" s="60"/>
      <c r="H168" s="17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1"/>
      <c r="AZ168" s="32"/>
      <c r="BB168" s="25"/>
      <c r="BC168" s="25"/>
      <c r="BT168" s="25"/>
    </row>
    <row r="169" spans="1:72" s="11" customFormat="1" ht="12.75">
      <c r="A169" s="35"/>
      <c r="B169" s="10"/>
      <c r="C169" s="36"/>
      <c r="D169" s="36"/>
      <c r="E169" s="34"/>
      <c r="F169" s="34"/>
      <c r="G169" s="60"/>
      <c r="H169" s="17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1"/>
      <c r="AZ169" s="32"/>
      <c r="BB169" s="25"/>
      <c r="BC169" s="25"/>
      <c r="BT169" s="25"/>
    </row>
    <row r="170" spans="1:72" s="11" customFormat="1" ht="12.75">
      <c r="A170" s="35"/>
      <c r="B170" s="10"/>
      <c r="C170" s="36"/>
      <c r="D170" s="36"/>
      <c r="E170" s="34"/>
      <c r="F170" s="34"/>
      <c r="G170" s="60"/>
      <c r="H170" s="17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1"/>
      <c r="AZ170" s="32"/>
      <c r="BB170" s="25"/>
      <c r="BC170" s="25"/>
      <c r="BT170" s="25"/>
    </row>
    <row r="171" spans="1:72" s="11" customFormat="1" ht="12.75">
      <c r="A171" s="35"/>
      <c r="B171" s="10"/>
      <c r="C171" s="36"/>
      <c r="D171" s="36"/>
      <c r="E171" s="34"/>
      <c r="F171" s="34"/>
      <c r="G171" s="60"/>
      <c r="H171" s="17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1"/>
      <c r="AZ171" s="32"/>
      <c r="BB171" s="25"/>
      <c r="BC171" s="25"/>
      <c r="BT171" s="25"/>
    </row>
    <row r="172" spans="1:72" s="11" customFormat="1" ht="12.75">
      <c r="A172" s="35"/>
      <c r="B172" s="10"/>
      <c r="C172" s="36"/>
      <c r="D172" s="36"/>
      <c r="E172" s="34"/>
      <c r="F172" s="34"/>
      <c r="G172" s="60"/>
      <c r="H172" s="17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1"/>
      <c r="AZ172" s="32"/>
      <c r="BB172" s="25"/>
      <c r="BC172" s="25"/>
      <c r="BT172" s="25"/>
    </row>
    <row r="173" spans="1:72" s="11" customFormat="1" ht="12.75">
      <c r="A173" s="35"/>
      <c r="B173" s="10"/>
      <c r="C173" s="36"/>
      <c r="D173" s="36"/>
      <c r="E173" s="34"/>
      <c r="F173" s="34"/>
      <c r="G173" s="60"/>
      <c r="H173" s="17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1"/>
      <c r="AZ173" s="32"/>
      <c r="BB173" s="25"/>
      <c r="BC173" s="25"/>
      <c r="BT173" s="25"/>
    </row>
    <row r="174" spans="1:72" s="11" customFormat="1" ht="12.75">
      <c r="A174" s="35"/>
      <c r="B174" s="10"/>
      <c r="C174" s="36"/>
      <c r="D174" s="36"/>
      <c r="E174" s="34"/>
      <c r="F174" s="34"/>
      <c r="G174" s="60"/>
      <c r="H174" s="17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1"/>
      <c r="AZ174" s="32"/>
      <c r="BB174" s="25"/>
      <c r="BC174" s="25"/>
      <c r="BT174" s="25"/>
    </row>
    <row r="175" spans="1:72" s="11" customFormat="1" ht="12.75">
      <c r="A175" s="35"/>
      <c r="B175" s="10"/>
      <c r="C175" s="36"/>
      <c r="D175" s="36"/>
      <c r="E175" s="34"/>
      <c r="F175" s="34"/>
      <c r="G175" s="60"/>
      <c r="H175" s="17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1"/>
      <c r="AZ175" s="32"/>
      <c r="BB175" s="25"/>
      <c r="BC175" s="25"/>
      <c r="BT175" s="25"/>
    </row>
    <row r="176" spans="1:72" s="11" customFormat="1" ht="12.75">
      <c r="A176" s="35"/>
      <c r="B176" s="10"/>
      <c r="C176" s="36"/>
      <c r="D176" s="36"/>
      <c r="E176" s="34"/>
      <c r="F176" s="34"/>
      <c r="G176" s="60"/>
      <c r="H176" s="17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1"/>
      <c r="AZ176" s="32"/>
      <c r="BB176" s="25"/>
      <c r="BC176" s="25"/>
      <c r="BT176" s="25"/>
    </row>
    <row r="177" spans="1:72" s="11" customFormat="1" ht="12.75">
      <c r="A177" s="35"/>
      <c r="B177" s="10"/>
      <c r="C177" s="36"/>
      <c r="D177" s="36"/>
      <c r="E177" s="34"/>
      <c r="F177" s="34"/>
      <c r="G177" s="60"/>
      <c r="H177" s="17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1"/>
      <c r="AZ177" s="32"/>
      <c r="BB177" s="25"/>
      <c r="BC177" s="25"/>
      <c r="BT177" s="25"/>
    </row>
    <row r="178" spans="1:72" s="11" customFormat="1" ht="12.75">
      <c r="A178" s="35"/>
      <c r="B178" s="10"/>
      <c r="C178" s="36"/>
      <c r="D178" s="36"/>
      <c r="E178" s="34"/>
      <c r="F178" s="34"/>
      <c r="G178" s="60"/>
      <c r="H178" s="17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1"/>
      <c r="AZ178" s="32"/>
      <c r="BB178" s="25"/>
      <c r="BC178" s="25"/>
      <c r="BT178" s="25"/>
    </row>
    <row r="179" spans="1:72" s="11" customFormat="1" ht="12.75">
      <c r="A179" s="35"/>
      <c r="B179" s="10"/>
      <c r="C179" s="36"/>
      <c r="D179" s="36"/>
      <c r="E179" s="34"/>
      <c r="F179" s="34"/>
      <c r="G179" s="60"/>
      <c r="H179" s="17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1"/>
      <c r="AZ179" s="32"/>
      <c r="BB179" s="25"/>
      <c r="BC179" s="25"/>
      <c r="BT179" s="25"/>
    </row>
    <row r="180" spans="1:72" s="11" customFormat="1" ht="12.75">
      <c r="A180" s="35"/>
      <c r="B180" s="10"/>
      <c r="C180" s="36"/>
      <c r="D180" s="36"/>
      <c r="E180" s="34"/>
      <c r="F180" s="34"/>
      <c r="G180" s="60"/>
      <c r="H180" s="17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1"/>
      <c r="AZ180" s="32"/>
      <c r="BB180" s="25"/>
      <c r="BC180" s="25"/>
      <c r="BT180" s="25"/>
    </row>
    <row r="181" spans="1:72" s="11" customFormat="1" ht="12.75">
      <c r="A181" s="35"/>
      <c r="B181" s="10"/>
      <c r="C181" s="36"/>
      <c r="D181" s="36"/>
      <c r="E181" s="34"/>
      <c r="F181" s="34"/>
      <c r="G181" s="60"/>
      <c r="H181" s="17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1"/>
      <c r="AZ181" s="32"/>
      <c r="BB181" s="25"/>
      <c r="BC181" s="25"/>
      <c r="BT181" s="25"/>
    </row>
    <row r="182" spans="1:72" s="11" customFormat="1" ht="12.75">
      <c r="A182" s="35"/>
      <c r="B182" s="10"/>
      <c r="C182" s="36"/>
      <c r="D182" s="36"/>
      <c r="E182" s="34"/>
      <c r="F182" s="34"/>
      <c r="G182" s="60"/>
      <c r="H182" s="17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1"/>
      <c r="AZ182" s="32"/>
      <c r="BB182" s="25"/>
      <c r="BC182" s="25"/>
      <c r="BT182" s="25"/>
    </row>
    <row r="183" spans="1:72" s="11" customFormat="1" ht="12.75">
      <c r="A183" s="35"/>
      <c r="B183" s="10"/>
      <c r="C183" s="36"/>
      <c r="D183" s="36"/>
      <c r="E183" s="34"/>
      <c r="F183" s="34"/>
      <c r="G183" s="60"/>
      <c r="H183" s="17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1"/>
      <c r="AZ183" s="32"/>
      <c r="BB183" s="25"/>
      <c r="BC183" s="25"/>
      <c r="BT183" s="25"/>
    </row>
    <row r="184" spans="1:72" s="11" customFormat="1" ht="12.75">
      <c r="A184" s="35"/>
      <c r="B184" s="10"/>
      <c r="C184" s="36"/>
      <c r="D184" s="36"/>
      <c r="E184" s="34"/>
      <c r="F184" s="34"/>
      <c r="G184" s="60"/>
      <c r="H184" s="17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1"/>
      <c r="AZ184" s="32"/>
      <c r="BB184" s="25"/>
      <c r="BC184" s="25"/>
      <c r="BT184" s="25"/>
    </row>
    <row r="185" spans="1:72" s="11" customFormat="1" ht="12.75">
      <c r="A185" s="35"/>
      <c r="B185" s="10"/>
      <c r="C185" s="36"/>
      <c r="D185" s="36"/>
      <c r="E185" s="34"/>
      <c r="F185" s="34"/>
      <c r="G185" s="60"/>
      <c r="H185" s="17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1"/>
      <c r="AZ185" s="32"/>
      <c r="BB185" s="25"/>
      <c r="BC185" s="25"/>
      <c r="BT185" s="25"/>
    </row>
    <row r="186" spans="1:72" s="11" customFormat="1" ht="12.75">
      <c r="A186" s="35"/>
      <c r="B186" s="10"/>
      <c r="C186" s="36"/>
      <c r="D186" s="36"/>
      <c r="E186" s="34"/>
      <c r="F186" s="34"/>
      <c r="G186" s="60"/>
      <c r="H186" s="17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1"/>
      <c r="AZ186" s="32"/>
      <c r="BB186" s="25"/>
      <c r="BC186" s="25"/>
      <c r="BT186" s="25"/>
    </row>
    <row r="187" spans="1:72" s="11" customFormat="1" ht="12.75">
      <c r="A187" s="35"/>
      <c r="B187" s="10"/>
      <c r="C187" s="36"/>
      <c r="D187" s="36"/>
      <c r="E187" s="34"/>
      <c r="F187" s="34"/>
      <c r="G187" s="60"/>
      <c r="H187" s="17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1"/>
      <c r="AZ187" s="32"/>
      <c r="BB187" s="25"/>
      <c r="BC187" s="25"/>
      <c r="BT187" s="25"/>
    </row>
    <row r="188" spans="1:72" s="11" customFormat="1" ht="12.75">
      <c r="A188" s="35"/>
      <c r="B188" s="10"/>
      <c r="C188" s="36"/>
      <c r="D188" s="36"/>
      <c r="E188" s="34"/>
      <c r="F188" s="34"/>
      <c r="G188" s="60"/>
      <c r="H188" s="17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1"/>
      <c r="AZ188" s="32"/>
      <c r="BB188" s="25"/>
      <c r="BC188" s="25"/>
      <c r="BT188" s="25"/>
    </row>
    <row r="189" spans="1:72" s="11" customFormat="1" ht="12.75">
      <c r="A189" s="35"/>
      <c r="B189" s="10"/>
      <c r="C189" s="36"/>
      <c r="D189" s="36"/>
      <c r="E189" s="34"/>
      <c r="F189" s="34"/>
      <c r="G189" s="60"/>
      <c r="H189" s="17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1"/>
      <c r="AZ189" s="32"/>
      <c r="BB189" s="25"/>
      <c r="BC189" s="25"/>
      <c r="BT189" s="25"/>
    </row>
    <row r="190" spans="1:72" s="11" customFormat="1" ht="12.75">
      <c r="A190" s="35"/>
      <c r="B190" s="10"/>
      <c r="C190" s="36"/>
      <c r="D190" s="36"/>
      <c r="E190" s="34"/>
      <c r="F190" s="34"/>
      <c r="G190" s="60"/>
      <c r="H190" s="17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1"/>
      <c r="AZ190" s="32"/>
      <c r="BB190" s="25"/>
      <c r="BC190" s="25"/>
      <c r="BT190" s="25"/>
    </row>
    <row r="191" spans="1:72" s="11" customFormat="1" ht="12.75">
      <c r="A191" s="35"/>
      <c r="B191" s="10"/>
      <c r="C191" s="36"/>
      <c r="D191" s="36"/>
      <c r="E191" s="34"/>
      <c r="F191" s="34"/>
      <c r="G191" s="60"/>
      <c r="H191" s="17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1"/>
      <c r="AZ191" s="32"/>
      <c r="BB191" s="25"/>
      <c r="BC191" s="25"/>
      <c r="BT191" s="25"/>
    </row>
    <row r="192" spans="1:72" s="11" customFormat="1" ht="12.75">
      <c r="A192" s="35"/>
      <c r="B192" s="10"/>
      <c r="C192" s="36"/>
      <c r="D192" s="36"/>
      <c r="E192" s="34"/>
      <c r="F192" s="34"/>
      <c r="G192" s="60"/>
      <c r="H192" s="17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1"/>
      <c r="AZ192" s="32"/>
      <c r="BB192" s="25"/>
      <c r="BC192" s="25"/>
      <c r="BT192" s="25"/>
    </row>
    <row r="193" spans="1:72" s="11" customFormat="1" ht="12.75">
      <c r="A193" s="35"/>
      <c r="B193" s="10"/>
      <c r="C193" s="36"/>
      <c r="D193" s="36"/>
      <c r="E193" s="34"/>
      <c r="F193" s="34"/>
      <c r="G193" s="60"/>
      <c r="H193" s="17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1"/>
      <c r="AZ193" s="32"/>
      <c r="BB193" s="25"/>
      <c r="BC193" s="25"/>
      <c r="BT193" s="25"/>
    </row>
    <row r="194" spans="1:72" s="11" customFormat="1" ht="12.75">
      <c r="A194" s="35"/>
      <c r="B194" s="10"/>
      <c r="C194" s="36"/>
      <c r="D194" s="36"/>
      <c r="E194" s="34"/>
      <c r="F194" s="34"/>
      <c r="G194" s="60"/>
      <c r="H194" s="17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1"/>
      <c r="AZ194" s="32"/>
      <c r="BB194" s="25"/>
      <c r="BC194" s="25"/>
      <c r="BT194" s="25"/>
    </row>
    <row r="195" spans="1:72" s="11" customFormat="1" ht="12.75">
      <c r="A195" s="35"/>
      <c r="B195" s="10"/>
      <c r="C195" s="36"/>
      <c r="D195" s="36"/>
      <c r="E195" s="3"/>
      <c r="F195" s="3"/>
      <c r="G195" s="64"/>
      <c r="H195" s="17"/>
      <c r="I195" s="4"/>
      <c r="J195" s="4"/>
      <c r="K195" s="4"/>
      <c r="L195" s="4"/>
      <c r="M195" s="4"/>
      <c r="N195" s="4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1"/>
      <c r="AZ195" s="32"/>
      <c r="BB195" s="25"/>
      <c r="BC195" s="25"/>
      <c r="BT195" s="25"/>
    </row>
  </sheetData>
  <mergeCells count="12">
    <mergeCell ref="G9:G10"/>
    <mergeCell ref="AY9:AY10"/>
    <mergeCell ref="AZ9:AZ10"/>
    <mergeCell ref="H9:H10"/>
    <mergeCell ref="L52:M52"/>
    <mergeCell ref="BA2:BO3"/>
    <mergeCell ref="A9:A10"/>
    <mergeCell ref="B9:B10"/>
    <mergeCell ref="C9:C10"/>
    <mergeCell ref="D9:D10"/>
    <mergeCell ref="E9:E10"/>
    <mergeCell ref="F9:F10"/>
  </mergeCells>
  <printOptions/>
  <pageMargins left="0.25" right="0.25" top="0.75" bottom="0.75" header="0.3" footer="0.3"/>
  <pageSetup fitToHeight="1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F168"/>
  <sheetViews>
    <sheetView zoomScale="85" zoomScaleNormal="85" zoomScaleSheetLayoutView="100" zoomScalePageLayoutView="0" workbookViewId="0" topLeftCell="A1">
      <pane xSplit="5" ySplit="10" topLeftCell="P11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BB21" sqref="BB21"/>
    </sheetView>
  </sheetViews>
  <sheetFormatPr defaultColWidth="11.421875" defaultRowHeight="12.75"/>
  <cols>
    <col min="1" max="1" width="5.28125" style="7" bestFit="1" customWidth="1"/>
    <col min="2" max="2" width="7.8515625" style="5" customWidth="1"/>
    <col min="3" max="3" width="10.140625" style="4" customWidth="1"/>
    <col min="4" max="4" width="17.7109375" style="4" bestFit="1" customWidth="1"/>
    <col min="5" max="6" width="18.28125" style="3" customWidth="1"/>
    <col min="7" max="7" width="8.8515625" style="3" customWidth="1"/>
    <col min="8" max="8" width="10.57421875" style="64" customWidth="1"/>
    <col min="9" max="21" width="8.28125" style="4" customWidth="1"/>
    <col min="22" max="50" width="8.28125" style="4" hidden="1" customWidth="1"/>
    <col min="51" max="51" width="9.00390625" style="6" customWidth="1"/>
    <col min="52" max="52" width="12.140625" style="2" customWidth="1"/>
    <col min="53" max="53" width="14.8515625" style="17" bestFit="1" customWidth="1"/>
    <col min="54" max="54" width="8.421875" style="1" bestFit="1" customWidth="1"/>
    <col min="55" max="56" width="3.7109375" style="14" customWidth="1"/>
    <col min="57" max="72" width="3.7109375" style="1" customWidth="1"/>
    <col min="73" max="73" width="3.7109375" style="14" customWidth="1"/>
    <col min="74" max="96" width="3.7109375" style="1" customWidth="1"/>
    <col min="97" max="97" width="4.57421875" style="1" customWidth="1"/>
    <col min="98" max="98" width="8.00390625" style="1" bestFit="1" customWidth="1"/>
    <col min="99" max="104" width="11.7109375" style="1" bestFit="1" customWidth="1"/>
    <col min="105" max="112" width="11.57421875" style="1" bestFit="1" customWidth="1"/>
    <col min="113" max="16384" width="11.421875" style="1" customWidth="1"/>
  </cols>
  <sheetData>
    <row r="1" spans="1:53" ht="33.75" customHeight="1">
      <c r="A1" s="150" t="s">
        <v>140</v>
      </c>
      <c r="B1" s="18"/>
      <c r="C1" s="18"/>
      <c r="D1" s="61"/>
      <c r="E1" s="18"/>
      <c r="F1" s="18"/>
      <c r="G1" s="18"/>
      <c r="H1" s="61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</row>
    <row r="2" spans="1:73" s="22" customFormat="1" ht="10.5" customHeight="1" hidden="1">
      <c r="A2" s="19"/>
      <c r="B2" s="19"/>
      <c r="C2" s="19"/>
      <c r="D2" s="21"/>
      <c r="E2" s="20" t="s">
        <v>13</v>
      </c>
      <c r="F2" s="20"/>
      <c r="G2" s="20"/>
      <c r="H2" s="21"/>
      <c r="I2" s="21">
        <f>I7/I5</f>
        <v>1</v>
      </c>
      <c r="J2" s="21">
        <f>SUM(I7:J7)/J5</f>
        <v>0.5</v>
      </c>
      <c r="K2" s="21">
        <f>SUM(I7:K7)/K5</f>
        <v>0.3333333333333333</v>
      </c>
      <c r="L2" s="21">
        <f>SUM(I7:L7)/L5</f>
        <v>0.25</v>
      </c>
      <c r="M2" s="21">
        <f>SUM(I7:M7)/M5</f>
        <v>0.6</v>
      </c>
      <c r="N2" s="21">
        <f>SUM(I7:N7)/N5</f>
        <v>1.1666666666666667</v>
      </c>
      <c r="O2" s="21">
        <f>SUM(I7:O7)/O5</f>
        <v>1.1428571428571428</v>
      </c>
      <c r="P2" s="21">
        <f>SUM(I7:P7)/P5</f>
        <v>1</v>
      </c>
      <c r="Q2" s="21">
        <f>SUM(I7:Q7)/Q5</f>
        <v>1</v>
      </c>
      <c r="R2" s="19">
        <f>SUM(I7:R7)/R5</f>
        <v>1</v>
      </c>
      <c r="S2" s="19">
        <f>SUM(I7:S7)/S5</f>
        <v>0.9090909090909091</v>
      </c>
      <c r="T2" s="19">
        <f>SUM(I7:T7)/T5</f>
        <v>0.8333333333333334</v>
      </c>
      <c r="U2" s="19">
        <f>SUM(I7:U7)/U5</f>
        <v>0.7692307692307693</v>
      </c>
      <c r="V2" s="19">
        <f>SUM(I7:V7)/V5</f>
        <v>0.7142857142857143</v>
      </c>
      <c r="W2" s="19">
        <f>SUM(I7:W7)/W5</f>
        <v>0.6666666666666666</v>
      </c>
      <c r="X2" s="19">
        <f>SUM(I7:X7)/X5</f>
        <v>0.625</v>
      </c>
      <c r="Y2" s="19">
        <f>SUM(I7:Y7)/Y5</f>
        <v>0.5882352941176471</v>
      </c>
      <c r="Z2" s="19">
        <f>SUM(I7:Z7)/Z5</f>
        <v>0.5555555555555556</v>
      </c>
      <c r="AA2" s="19">
        <f aca="true" t="shared" si="0" ref="AA2:AX2">SUM(Z7:AA7)/AA5</f>
        <v>0</v>
      </c>
      <c r="AB2" s="19">
        <f t="shared" si="0"/>
        <v>0</v>
      </c>
      <c r="AC2" s="19">
        <f t="shared" si="0"/>
        <v>0</v>
      </c>
      <c r="AD2" s="19">
        <f t="shared" si="0"/>
        <v>0</v>
      </c>
      <c r="AE2" s="19">
        <f t="shared" si="0"/>
        <v>0</v>
      </c>
      <c r="AF2" s="19">
        <f t="shared" si="0"/>
        <v>0</v>
      </c>
      <c r="AG2" s="19">
        <f t="shared" si="0"/>
        <v>0</v>
      </c>
      <c r="AH2" s="19">
        <f t="shared" si="0"/>
        <v>0</v>
      </c>
      <c r="AI2" s="19">
        <f t="shared" si="0"/>
        <v>0</v>
      </c>
      <c r="AJ2" s="19">
        <f t="shared" si="0"/>
        <v>0</v>
      </c>
      <c r="AK2" s="19">
        <f t="shared" si="0"/>
        <v>0</v>
      </c>
      <c r="AL2" s="19">
        <f t="shared" si="0"/>
        <v>0</v>
      </c>
      <c r="AM2" s="19">
        <f t="shared" si="0"/>
        <v>0</v>
      </c>
      <c r="AN2" s="19">
        <f t="shared" si="0"/>
        <v>0</v>
      </c>
      <c r="AO2" s="19">
        <f t="shared" si="0"/>
        <v>0</v>
      </c>
      <c r="AP2" s="19">
        <f t="shared" si="0"/>
        <v>0</v>
      </c>
      <c r="AQ2" s="19">
        <f t="shared" si="0"/>
        <v>0</v>
      </c>
      <c r="AR2" s="19">
        <f t="shared" si="0"/>
        <v>0</v>
      </c>
      <c r="AS2" s="19">
        <f t="shared" si="0"/>
        <v>0</v>
      </c>
      <c r="AT2" s="19">
        <f t="shared" si="0"/>
        <v>0</v>
      </c>
      <c r="AU2" s="19">
        <f t="shared" si="0"/>
        <v>0</v>
      </c>
      <c r="AV2" s="19">
        <f t="shared" si="0"/>
        <v>0</v>
      </c>
      <c r="AW2" s="19">
        <f t="shared" si="0"/>
        <v>0</v>
      </c>
      <c r="AX2" s="19">
        <f t="shared" si="0"/>
        <v>0</v>
      </c>
      <c r="AY2" s="19"/>
      <c r="AZ2" s="19"/>
      <c r="BA2" s="19"/>
      <c r="BB2" s="331"/>
      <c r="BC2" s="332"/>
      <c r="BD2" s="332"/>
      <c r="BE2" s="332"/>
      <c r="BF2" s="332"/>
      <c r="BG2" s="332"/>
      <c r="BH2" s="332"/>
      <c r="BI2" s="332"/>
      <c r="BJ2" s="332"/>
      <c r="BK2" s="332"/>
      <c r="BL2" s="332"/>
      <c r="BM2" s="332"/>
      <c r="BN2" s="332"/>
      <c r="BO2" s="332"/>
      <c r="BP2" s="332"/>
      <c r="BU2" s="23"/>
    </row>
    <row r="3" spans="1:73" s="8" customFormat="1" ht="12.75" customHeight="1">
      <c r="A3" s="7"/>
      <c r="B3" s="7"/>
      <c r="C3" s="7"/>
      <c r="D3" s="7"/>
      <c r="E3" s="151" t="s">
        <v>122</v>
      </c>
      <c r="F3" s="151"/>
      <c r="G3" s="151"/>
      <c r="H3" s="50"/>
      <c r="I3" s="51"/>
      <c r="J3" s="51"/>
      <c r="K3" s="51"/>
      <c r="L3" s="51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12"/>
      <c r="AZ3" s="12"/>
      <c r="BA3" s="16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U3" s="13"/>
    </row>
    <row r="4" spans="1:82" s="9" customFormat="1" ht="12.75" customHeight="1">
      <c r="A4" s="7"/>
      <c r="B4" s="7"/>
      <c r="C4" s="7"/>
      <c r="D4" s="7"/>
      <c r="E4" s="65"/>
      <c r="F4" s="65"/>
      <c r="G4" s="65"/>
      <c r="H4" s="80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Z4" s="71">
        <v>5</v>
      </c>
      <c r="BA4" s="74" t="s">
        <v>8</v>
      </c>
      <c r="BB4" s="129" t="s">
        <v>61</v>
      </c>
      <c r="BC4" s="130"/>
      <c r="BD4" s="130"/>
      <c r="BE4" s="130"/>
      <c r="BF4" s="130"/>
      <c r="BG4" s="130"/>
      <c r="BH4" s="130"/>
      <c r="BI4" s="130"/>
      <c r="BJ4" s="144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54"/>
      <c r="BV4" s="131" t="s">
        <v>73</v>
      </c>
      <c r="BW4" s="54"/>
      <c r="BX4" s="54"/>
      <c r="BY4" s="54"/>
      <c r="BZ4" s="54"/>
      <c r="CA4" s="54"/>
      <c r="CB4" s="54"/>
      <c r="CC4" s="54"/>
      <c r="CD4" s="55"/>
    </row>
    <row r="5" spans="1:114" s="11" customFormat="1" ht="12.75">
      <c r="A5" s="7"/>
      <c r="B5" s="7"/>
      <c r="C5" s="7"/>
      <c r="D5" s="7"/>
      <c r="E5" s="81" t="s">
        <v>6</v>
      </c>
      <c r="F5" s="152"/>
      <c r="G5" s="152"/>
      <c r="H5" s="82"/>
      <c r="I5" s="82">
        <v>1</v>
      </c>
      <c r="J5" s="82">
        <f>I5+1</f>
        <v>2</v>
      </c>
      <c r="K5" s="82">
        <f aca="true" t="shared" si="1" ref="K5:AX5">J5+1</f>
        <v>3</v>
      </c>
      <c r="L5" s="82">
        <f t="shared" si="1"/>
        <v>4</v>
      </c>
      <c r="M5" s="82">
        <v>5</v>
      </c>
      <c r="N5" s="82">
        <v>6</v>
      </c>
      <c r="O5" s="82">
        <v>7</v>
      </c>
      <c r="P5" s="82">
        <v>8</v>
      </c>
      <c r="Q5" s="82">
        <v>9</v>
      </c>
      <c r="R5" s="82">
        <v>10</v>
      </c>
      <c r="S5" s="82">
        <v>11</v>
      </c>
      <c r="T5" s="82">
        <v>12</v>
      </c>
      <c r="U5" s="82">
        <v>13</v>
      </c>
      <c r="V5" s="82">
        <f t="shared" si="1"/>
        <v>14</v>
      </c>
      <c r="W5" s="82">
        <f t="shared" si="1"/>
        <v>15</v>
      </c>
      <c r="X5" s="82">
        <f t="shared" si="1"/>
        <v>16</v>
      </c>
      <c r="Y5" s="82">
        <f t="shared" si="1"/>
        <v>17</v>
      </c>
      <c r="Z5" s="82">
        <f t="shared" si="1"/>
        <v>18</v>
      </c>
      <c r="AA5" s="82">
        <f t="shared" si="1"/>
        <v>19</v>
      </c>
      <c r="AB5" s="82">
        <f t="shared" si="1"/>
        <v>20</v>
      </c>
      <c r="AC5" s="82">
        <f t="shared" si="1"/>
        <v>21</v>
      </c>
      <c r="AD5" s="82">
        <f t="shared" si="1"/>
        <v>22</v>
      </c>
      <c r="AE5" s="82">
        <f t="shared" si="1"/>
        <v>23</v>
      </c>
      <c r="AF5" s="82">
        <f t="shared" si="1"/>
        <v>24</v>
      </c>
      <c r="AG5" s="82">
        <f t="shared" si="1"/>
        <v>25</v>
      </c>
      <c r="AH5" s="82">
        <f t="shared" si="1"/>
        <v>26</v>
      </c>
      <c r="AI5" s="82">
        <f t="shared" si="1"/>
        <v>27</v>
      </c>
      <c r="AJ5" s="82">
        <f t="shared" si="1"/>
        <v>28</v>
      </c>
      <c r="AK5" s="82">
        <f t="shared" si="1"/>
        <v>29</v>
      </c>
      <c r="AL5" s="82">
        <f t="shared" si="1"/>
        <v>30</v>
      </c>
      <c r="AM5" s="82">
        <f t="shared" si="1"/>
        <v>31</v>
      </c>
      <c r="AN5" s="82">
        <f t="shared" si="1"/>
        <v>32</v>
      </c>
      <c r="AO5" s="82">
        <f t="shared" si="1"/>
        <v>33</v>
      </c>
      <c r="AP5" s="82">
        <f t="shared" si="1"/>
        <v>34</v>
      </c>
      <c r="AQ5" s="82">
        <f t="shared" si="1"/>
        <v>35</v>
      </c>
      <c r="AR5" s="82">
        <f t="shared" si="1"/>
        <v>36</v>
      </c>
      <c r="AS5" s="82">
        <f t="shared" si="1"/>
        <v>37</v>
      </c>
      <c r="AT5" s="82">
        <f t="shared" si="1"/>
        <v>38</v>
      </c>
      <c r="AU5" s="82">
        <f t="shared" si="1"/>
        <v>39</v>
      </c>
      <c r="AV5" s="82">
        <f t="shared" si="1"/>
        <v>40</v>
      </c>
      <c r="AW5" s="82">
        <f t="shared" si="1"/>
        <v>41</v>
      </c>
      <c r="AX5" s="83">
        <f t="shared" si="1"/>
        <v>42</v>
      </c>
      <c r="AZ5" s="77">
        <v>5</v>
      </c>
      <c r="BA5" s="78" t="s">
        <v>7</v>
      </c>
      <c r="BB5" s="132" t="s">
        <v>66</v>
      </c>
      <c r="BC5" s="133"/>
      <c r="BD5" s="133"/>
      <c r="BE5" s="133"/>
      <c r="BF5" s="133"/>
      <c r="BG5" s="133"/>
      <c r="BH5" s="133"/>
      <c r="BI5" s="133"/>
      <c r="BJ5" s="134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68"/>
      <c r="BV5" s="135" t="s">
        <v>74</v>
      </c>
      <c r="BW5" s="68"/>
      <c r="BX5" s="68"/>
      <c r="BY5" s="68"/>
      <c r="BZ5" s="68"/>
      <c r="CA5" s="68"/>
      <c r="CB5" s="68"/>
      <c r="CC5" s="68"/>
      <c r="CD5" s="6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</row>
    <row r="6" spans="1:114" s="29" customFormat="1" ht="12.75">
      <c r="A6" s="7"/>
      <c r="B6" s="7"/>
      <c r="C6" s="7"/>
      <c r="D6" s="7"/>
      <c r="E6" s="84" t="s">
        <v>2</v>
      </c>
      <c r="F6" s="153"/>
      <c r="G6" s="153"/>
      <c r="H6" s="85"/>
      <c r="I6" s="86"/>
      <c r="J6" s="86"/>
      <c r="K6" s="86"/>
      <c r="L6" s="86"/>
      <c r="M6" s="86">
        <v>5</v>
      </c>
      <c r="N6" s="86"/>
      <c r="O6" s="86"/>
      <c r="P6" s="86"/>
      <c r="Q6" s="86">
        <v>1</v>
      </c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7"/>
      <c r="AZ6" s="72"/>
      <c r="BA6" s="75"/>
      <c r="BB6" s="135" t="s">
        <v>45</v>
      </c>
      <c r="BC6" s="136"/>
      <c r="BD6" s="137"/>
      <c r="BE6" s="137"/>
      <c r="BF6" s="137"/>
      <c r="BG6" s="137"/>
      <c r="BH6" s="137"/>
      <c r="BI6" s="137"/>
      <c r="BJ6" s="137"/>
      <c r="BK6" s="137"/>
      <c r="BL6" s="137"/>
      <c r="BM6" s="135"/>
      <c r="BN6" s="135"/>
      <c r="BO6" s="135"/>
      <c r="BP6" s="135"/>
      <c r="BQ6" s="135"/>
      <c r="BR6" s="135"/>
      <c r="BS6" s="135"/>
      <c r="BT6" s="135"/>
      <c r="BU6" s="69"/>
      <c r="BV6" s="135" t="s">
        <v>75</v>
      </c>
      <c r="BW6" s="69"/>
      <c r="BX6" s="69"/>
      <c r="BY6" s="69"/>
      <c r="BZ6" s="69"/>
      <c r="CA6" s="69"/>
      <c r="CB6" s="69"/>
      <c r="CC6" s="69"/>
      <c r="CD6" s="69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</row>
    <row r="7" spans="1:114" s="29" customFormat="1" ht="12.75">
      <c r="A7" s="7"/>
      <c r="B7" s="7"/>
      <c r="C7" s="7"/>
      <c r="D7" s="7"/>
      <c r="E7" s="88" t="s">
        <v>4</v>
      </c>
      <c r="F7" s="154"/>
      <c r="G7" s="154"/>
      <c r="H7" s="89"/>
      <c r="I7" s="90">
        <v>1</v>
      </c>
      <c r="J7" s="90"/>
      <c r="K7" s="90"/>
      <c r="L7" s="90"/>
      <c r="M7" s="90">
        <v>2</v>
      </c>
      <c r="N7" s="90">
        <v>4</v>
      </c>
      <c r="O7" s="90">
        <v>1</v>
      </c>
      <c r="P7" s="90"/>
      <c r="Q7" s="90">
        <v>1</v>
      </c>
      <c r="R7" s="90">
        <v>1</v>
      </c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1"/>
      <c r="AZ7" s="73">
        <f>SUM(I7:AX7)/MAX(I5:W5)</f>
        <v>0.6666666666666666</v>
      </c>
      <c r="BA7" s="76" t="s">
        <v>10</v>
      </c>
      <c r="BB7" s="138" t="s">
        <v>58</v>
      </c>
      <c r="BC7" s="139"/>
      <c r="BD7" s="139"/>
      <c r="BE7" s="139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35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</row>
    <row r="8" spans="1:114" s="11" customFormat="1" ht="12.75">
      <c r="A8" s="93"/>
      <c r="B8" s="93"/>
      <c r="C8" s="93"/>
      <c r="D8" s="93"/>
      <c r="E8" s="94" t="s">
        <v>0</v>
      </c>
      <c r="F8" s="155"/>
      <c r="G8" s="155"/>
      <c r="H8" s="96"/>
      <c r="I8" s="97">
        <v>43442</v>
      </c>
      <c r="J8" s="97">
        <v>43478</v>
      </c>
      <c r="K8" s="97">
        <v>43520</v>
      </c>
      <c r="L8" s="97">
        <v>43548</v>
      </c>
      <c r="M8" s="97">
        <v>43586</v>
      </c>
      <c r="N8" s="97">
        <v>43611</v>
      </c>
      <c r="O8" s="97">
        <v>43618</v>
      </c>
      <c r="P8" s="97">
        <v>43646</v>
      </c>
      <c r="Q8" s="97">
        <v>43688</v>
      </c>
      <c r="R8" s="97">
        <v>43692</v>
      </c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8"/>
      <c r="BA8" s="17"/>
      <c r="BB8" s="79"/>
      <c r="BC8" s="139">
        <v>1</v>
      </c>
      <c r="BD8" s="139" t="s">
        <v>56</v>
      </c>
      <c r="BE8" s="139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</row>
    <row r="9" spans="1:114" s="11" customFormat="1" ht="12.75">
      <c r="A9" s="317" t="s">
        <v>23</v>
      </c>
      <c r="B9" s="319" t="s">
        <v>24</v>
      </c>
      <c r="C9" s="321" t="s">
        <v>25</v>
      </c>
      <c r="D9" s="321" t="s">
        <v>26</v>
      </c>
      <c r="E9" s="323" t="s">
        <v>3</v>
      </c>
      <c r="F9" s="323" t="s">
        <v>79</v>
      </c>
      <c r="G9" s="241" t="s">
        <v>78</v>
      </c>
      <c r="H9" s="324" t="s">
        <v>22</v>
      </c>
      <c r="I9" s="108"/>
      <c r="J9" s="123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22"/>
      <c r="AY9" s="311" t="s">
        <v>1</v>
      </c>
      <c r="AZ9" s="354" t="s">
        <v>11</v>
      </c>
      <c r="BA9" s="346" t="s">
        <v>48</v>
      </c>
      <c r="BC9" s="143">
        <v>2</v>
      </c>
      <c r="BD9" s="143" t="s">
        <v>57</v>
      </c>
      <c r="BE9" s="143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</row>
    <row r="10" spans="1:136" s="33" customFormat="1" ht="12.75">
      <c r="A10" s="352"/>
      <c r="B10" s="349"/>
      <c r="C10" s="349"/>
      <c r="D10" s="353"/>
      <c r="E10" s="349"/>
      <c r="F10" s="349"/>
      <c r="G10" s="242">
        <v>2019</v>
      </c>
      <c r="H10" s="350"/>
      <c r="I10" s="109"/>
      <c r="J10" s="124"/>
      <c r="K10" s="145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19"/>
      <c r="AY10" s="351"/>
      <c r="AZ10" s="355"/>
      <c r="BA10" s="347"/>
      <c r="BB10" s="57"/>
      <c r="BC10" s="58">
        <v>1</v>
      </c>
      <c r="BD10" s="58">
        <v>2</v>
      </c>
      <c r="BE10" s="58">
        <v>3</v>
      </c>
      <c r="BF10" s="58">
        <v>4</v>
      </c>
      <c r="BG10" s="58">
        <v>5</v>
      </c>
      <c r="BH10" s="58">
        <v>6</v>
      </c>
      <c r="BI10" s="58">
        <v>7</v>
      </c>
      <c r="BJ10" s="57">
        <v>8</v>
      </c>
      <c r="BK10" s="57">
        <v>9</v>
      </c>
      <c r="BL10" s="57">
        <v>10</v>
      </c>
      <c r="BM10" s="57">
        <v>11</v>
      </c>
      <c r="BN10" s="57">
        <v>12</v>
      </c>
      <c r="BO10" s="57">
        <v>13</v>
      </c>
      <c r="BP10" s="57">
        <v>14</v>
      </c>
      <c r="BQ10" s="57">
        <v>15</v>
      </c>
      <c r="BR10" s="57">
        <v>16</v>
      </c>
      <c r="BS10" s="57">
        <v>17</v>
      </c>
      <c r="BT10" s="57">
        <v>18</v>
      </c>
      <c r="BU10" s="59">
        <v>19</v>
      </c>
      <c r="BV10" s="57">
        <v>20</v>
      </c>
      <c r="BW10" s="57">
        <v>21</v>
      </c>
      <c r="BX10" s="57">
        <v>22</v>
      </c>
      <c r="BY10" s="57">
        <v>23</v>
      </c>
      <c r="BZ10" s="57">
        <v>24</v>
      </c>
      <c r="CA10" s="57">
        <v>25</v>
      </c>
      <c r="CB10" s="57">
        <v>26</v>
      </c>
      <c r="CC10" s="57">
        <v>27</v>
      </c>
      <c r="CD10" s="57">
        <v>28</v>
      </c>
      <c r="CE10" s="57">
        <v>29</v>
      </c>
      <c r="CF10" s="57">
        <v>30</v>
      </c>
      <c r="CG10" s="57">
        <v>31</v>
      </c>
      <c r="CH10" s="57">
        <v>32</v>
      </c>
      <c r="CI10" s="57">
        <v>33</v>
      </c>
      <c r="CJ10" s="57">
        <v>34</v>
      </c>
      <c r="CK10" s="57">
        <v>35</v>
      </c>
      <c r="CL10" s="57">
        <v>36</v>
      </c>
      <c r="CM10" s="57">
        <v>37</v>
      </c>
      <c r="CN10" s="57">
        <v>38</v>
      </c>
      <c r="CO10" s="57">
        <v>39</v>
      </c>
      <c r="CP10" s="57">
        <v>40</v>
      </c>
      <c r="CQ10" s="57">
        <v>41</v>
      </c>
      <c r="CR10" s="57">
        <v>42</v>
      </c>
      <c r="CS10" s="57">
        <v>43</v>
      </c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</row>
    <row r="11" spans="1:116" s="11" customFormat="1" ht="12.75">
      <c r="A11" s="99">
        <v>1</v>
      </c>
      <c r="B11" s="100">
        <f aca="true" t="shared" si="2" ref="B11:B19">AZ11</f>
        <v>6</v>
      </c>
      <c r="C11" s="100">
        <v>72</v>
      </c>
      <c r="D11" s="110" t="s">
        <v>80</v>
      </c>
      <c r="E11" s="101" t="s">
        <v>77</v>
      </c>
      <c r="F11" s="101"/>
      <c r="G11" s="102"/>
      <c r="H11" s="103"/>
      <c r="I11" s="104">
        <v>1</v>
      </c>
      <c r="J11" s="104">
        <v>10</v>
      </c>
      <c r="K11" s="104">
        <v>1</v>
      </c>
      <c r="L11" s="104">
        <v>10</v>
      </c>
      <c r="M11" s="104">
        <v>1</v>
      </c>
      <c r="N11" s="104">
        <v>2</v>
      </c>
      <c r="O11" s="104">
        <v>1</v>
      </c>
      <c r="P11" s="104">
        <v>10</v>
      </c>
      <c r="Q11" s="104">
        <v>10</v>
      </c>
      <c r="R11" s="104">
        <v>10</v>
      </c>
      <c r="S11" s="104"/>
      <c r="T11" s="104"/>
      <c r="U11" s="104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46"/>
      <c r="AY11" s="113">
        <f aca="true" t="shared" si="3" ref="AY11:AY19">SUM(I11:AX11)</f>
        <v>56</v>
      </c>
      <c r="AZ11" s="114">
        <f aca="true" t="shared" si="4" ref="AZ11:AZ19">BB11+BA11</f>
        <v>6</v>
      </c>
      <c r="BA11" s="115"/>
      <c r="BB11" s="53">
        <f>SUMIF($I$5:$AX$5,"&lt;="&amp;$AZ$5,$BC11:$BI11)</f>
        <v>6</v>
      </c>
      <c r="BC11" s="54">
        <f aca="true" t="shared" si="5" ref="BC11:BC25">SMALL($I11:$AX11,I$5)</f>
        <v>1</v>
      </c>
      <c r="BD11" s="54">
        <f aca="true" t="shared" si="6" ref="BD11:BD25">SMALL($I11:$AX11,J$5)</f>
        <v>1</v>
      </c>
      <c r="BE11" s="54">
        <f aca="true" t="shared" si="7" ref="BE11:BE25">SMALL($I11:$AX11,K$5)</f>
        <v>1</v>
      </c>
      <c r="BF11" s="54">
        <f aca="true" t="shared" si="8" ref="BF11:BF25">SMALL($I11:$AX11,L$5)</f>
        <v>1</v>
      </c>
      <c r="BG11" s="54">
        <f aca="true" t="shared" si="9" ref="BG11:BG25">SMALL($I11:$AX11,M$5)</f>
        <v>2</v>
      </c>
      <c r="BH11" s="54">
        <f aca="true" t="shared" si="10" ref="BH11:BH25">SMALL($I11:$AX11,N$5)</f>
        <v>10</v>
      </c>
      <c r="BI11" s="54">
        <f aca="true" t="shared" si="11" ref="BI11:BI25">SMALL($I11:$AX11,O$5)</f>
        <v>10</v>
      </c>
      <c r="BJ11" s="54">
        <f aca="true" t="shared" si="12" ref="BJ11:BJ25">SMALL($I11:$AX11,P$5)</f>
        <v>10</v>
      </c>
      <c r="BK11" s="54">
        <f aca="true" t="shared" si="13" ref="BK11:BK25">SMALL($I11:$AX11,Q$5)</f>
        <v>10</v>
      </c>
      <c r="BL11" s="54">
        <f aca="true" t="shared" si="14" ref="BL11:BL25">SMALL($I11:$AX11,R$5)</f>
        <v>10</v>
      </c>
      <c r="BM11" s="54" t="e">
        <f aca="true" t="shared" si="15" ref="BM11:BM25">SMALL($I11:$AX11,S$5)</f>
        <v>#NUM!</v>
      </c>
      <c r="BN11" s="54" t="e">
        <f aca="true" t="shared" si="16" ref="BN11:BN25">SMALL($I11:$AX11,T$5)</f>
        <v>#NUM!</v>
      </c>
      <c r="BO11" s="54" t="e">
        <f aca="true" t="shared" si="17" ref="BO11:BO25">SMALL($I11:$AX11,U$5)</f>
        <v>#NUM!</v>
      </c>
      <c r="BP11" s="54" t="e">
        <f aca="true" t="shared" si="18" ref="BP11:BP25">SMALL($I11:$AX11,V$5)</f>
        <v>#NUM!</v>
      </c>
      <c r="BQ11" s="54" t="e">
        <f aca="true" t="shared" si="19" ref="BQ11:BQ25">SMALL($I11:$AX11,W$5)</f>
        <v>#NUM!</v>
      </c>
      <c r="BR11" s="54" t="e">
        <f aca="true" t="shared" si="20" ref="BR11:BR25">SMALL($I11:$AX11,X$5)</f>
        <v>#NUM!</v>
      </c>
      <c r="BS11" s="54" t="e">
        <f aca="true" t="shared" si="21" ref="BS11:BS25">SMALL($I11:$AX11,Y$5)</f>
        <v>#NUM!</v>
      </c>
      <c r="BT11" s="54" t="e">
        <f aca="true" t="shared" si="22" ref="BT11:BT25">SMALL($I11:$AX11,Z$5)</f>
        <v>#NUM!</v>
      </c>
      <c r="BU11" s="54" t="e">
        <f aca="true" t="shared" si="23" ref="BU11:BU25">SMALL($I11:$AX11,AA$5)</f>
        <v>#NUM!</v>
      </c>
      <c r="BV11" s="54" t="e">
        <f aca="true" t="shared" si="24" ref="BV11:BV25">SMALL($I11:$AX11,AB$5)</f>
        <v>#NUM!</v>
      </c>
      <c r="BW11" s="54" t="e">
        <f aca="true" t="shared" si="25" ref="BW11:BW25">SMALL($I11:$AX11,AC$5)</f>
        <v>#NUM!</v>
      </c>
      <c r="BX11" s="54" t="e">
        <f aca="true" t="shared" si="26" ref="BX11:BX25">SMALL($I11:$AX11,AD$5)</f>
        <v>#NUM!</v>
      </c>
      <c r="BY11" s="54" t="e">
        <f aca="true" t="shared" si="27" ref="BY11:BY25">SMALL($I11:$AX11,AE$5)</f>
        <v>#NUM!</v>
      </c>
      <c r="BZ11" s="54" t="e">
        <f aca="true" t="shared" si="28" ref="BZ11:BZ25">SMALL($I11:$AX11,AF$5)</f>
        <v>#NUM!</v>
      </c>
      <c r="CA11" s="54" t="e">
        <f aca="true" t="shared" si="29" ref="CA11:CA25">SMALL($I11:$AX11,AG$5)</f>
        <v>#NUM!</v>
      </c>
      <c r="CB11" s="54" t="e">
        <f aca="true" t="shared" si="30" ref="CB11:CB25">SMALL($I11:$AX11,AH$5)</f>
        <v>#NUM!</v>
      </c>
      <c r="CC11" s="54" t="e">
        <f aca="true" t="shared" si="31" ref="CC11:CC25">SMALL($I11:$AX11,AI$5)</f>
        <v>#NUM!</v>
      </c>
      <c r="CD11" s="54" t="e">
        <f aca="true" t="shared" si="32" ref="CD11:CD25">SMALL($I11:$AX11,AJ$5)</f>
        <v>#NUM!</v>
      </c>
      <c r="CE11" s="54" t="e">
        <f aca="true" t="shared" si="33" ref="CE11:CE25">SMALL($I11:$AX11,AK$5)</f>
        <v>#NUM!</v>
      </c>
      <c r="CF11" s="54" t="e">
        <f aca="true" t="shared" si="34" ref="CF11:CF25">SMALL($I11:$AX11,AL$5)</f>
        <v>#NUM!</v>
      </c>
      <c r="CG11" s="54" t="e">
        <f aca="true" t="shared" si="35" ref="CG11:CG25">SMALL($I11:$AX11,AM$5)</f>
        <v>#NUM!</v>
      </c>
      <c r="CH11" s="54" t="e">
        <f aca="true" t="shared" si="36" ref="CH11:CH25">SMALL($I11:$AX11,AN$5)</f>
        <v>#NUM!</v>
      </c>
      <c r="CI11" s="54" t="e">
        <f aca="true" t="shared" si="37" ref="CI11:CR25">SMALL($I11:$AX11,AO$5)</f>
        <v>#NUM!</v>
      </c>
      <c r="CJ11" s="54" t="e">
        <f t="shared" si="37"/>
        <v>#NUM!</v>
      </c>
      <c r="CK11" s="54" t="e">
        <f t="shared" si="37"/>
        <v>#NUM!</v>
      </c>
      <c r="CL11" s="54" t="e">
        <f t="shared" si="37"/>
        <v>#NUM!</v>
      </c>
      <c r="CM11" s="54" t="e">
        <f t="shared" si="37"/>
        <v>#NUM!</v>
      </c>
      <c r="CN11" s="54" t="e">
        <f t="shared" si="37"/>
        <v>#NUM!</v>
      </c>
      <c r="CO11" s="54" t="e">
        <f t="shared" si="37"/>
        <v>#NUM!</v>
      </c>
      <c r="CP11" s="54" t="e">
        <f t="shared" si="37"/>
        <v>#NUM!</v>
      </c>
      <c r="CQ11" s="54" t="e">
        <f t="shared" si="37"/>
        <v>#NUM!</v>
      </c>
      <c r="CR11" s="54" t="e">
        <f t="shared" si="37"/>
        <v>#NUM!</v>
      </c>
      <c r="CS11" s="54"/>
      <c r="CT11" s="55"/>
      <c r="CU11" s="55">
        <f aca="true" t="shared" si="38" ref="CU11:CV25">SMALL($I11:$AX11,AZ$5)</f>
        <v>2</v>
      </c>
      <c r="CV11" s="55" t="e">
        <f t="shared" si="38"/>
        <v>#VALUE!</v>
      </c>
      <c r="CW11" s="55" t="e">
        <f>SMALL($I11:$AX11,#REF!)</f>
        <v>#REF!</v>
      </c>
      <c r="CX11" s="55" t="e">
        <f aca="true" t="shared" si="39" ref="CX11:DH25">SMALL($I11:$AX11,BB$5)</f>
        <v>#VALUE!</v>
      </c>
      <c r="CY11" s="55" t="e">
        <f t="shared" si="39"/>
        <v>#NUM!</v>
      </c>
      <c r="CZ11" s="55" t="e">
        <f t="shared" si="39"/>
        <v>#NUM!</v>
      </c>
      <c r="DA11" s="55" t="e">
        <f t="shared" si="39"/>
        <v>#NUM!</v>
      </c>
      <c r="DB11" s="55" t="e">
        <f t="shared" si="39"/>
        <v>#NUM!</v>
      </c>
      <c r="DC11" s="55" t="e">
        <f t="shared" si="39"/>
        <v>#NUM!</v>
      </c>
      <c r="DD11" s="55" t="e">
        <f t="shared" si="39"/>
        <v>#NUM!</v>
      </c>
      <c r="DE11" s="55" t="e">
        <f t="shared" si="39"/>
        <v>#NUM!</v>
      </c>
      <c r="DF11" s="55" t="e">
        <f t="shared" si="39"/>
        <v>#NUM!</v>
      </c>
      <c r="DG11" s="55" t="e">
        <f t="shared" si="39"/>
        <v>#NUM!</v>
      </c>
      <c r="DH11" s="55" t="e">
        <f t="shared" si="39"/>
        <v>#NUM!</v>
      </c>
      <c r="DI11" s="55"/>
      <c r="DJ11" s="55"/>
      <c r="DK11" s="55"/>
      <c r="DL11" s="55"/>
    </row>
    <row r="12" spans="1:116" s="11" customFormat="1" ht="12.75">
      <c r="A12" s="99">
        <f aca="true" t="shared" si="40" ref="A12:A25">A11+1</f>
        <v>2</v>
      </c>
      <c r="B12" s="100">
        <f t="shared" si="2"/>
        <v>9</v>
      </c>
      <c r="C12" s="100">
        <v>75</v>
      </c>
      <c r="D12" s="110" t="s">
        <v>80</v>
      </c>
      <c r="E12" s="101" t="s">
        <v>131</v>
      </c>
      <c r="F12" s="101"/>
      <c r="G12" s="102"/>
      <c r="H12" s="103"/>
      <c r="I12" s="104">
        <v>10</v>
      </c>
      <c r="J12" s="104">
        <v>2</v>
      </c>
      <c r="K12" s="104">
        <v>4</v>
      </c>
      <c r="L12" s="104">
        <v>1</v>
      </c>
      <c r="M12" s="104">
        <v>10</v>
      </c>
      <c r="N12" s="104">
        <v>10</v>
      </c>
      <c r="O12" s="104">
        <v>10</v>
      </c>
      <c r="P12" s="104">
        <v>10</v>
      </c>
      <c r="Q12" s="104">
        <v>1</v>
      </c>
      <c r="R12" s="104">
        <v>1</v>
      </c>
      <c r="S12" s="104"/>
      <c r="T12" s="104"/>
      <c r="U12" s="104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46"/>
      <c r="AY12" s="116">
        <f t="shared" si="3"/>
        <v>59</v>
      </c>
      <c r="AZ12" s="102">
        <f t="shared" si="4"/>
        <v>9</v>
      </c>
      <c r="BA12" s="117"/>
      <c r="BB12" s="53">
        <f>SUMIF($I$5:$AX$5,"&lt;="&amp;$AZ$5,$BC12:$BI12)</f>
        <v>9</v>
      </c>
      <c r="BC12" s="54">
        <f t="shared" si="5"/>
        <v>1</v>
      </c>
      <c r="BD12" s="54">
        <f t="shared" si="6"/>
        <v>1</v>
      </c>
      <c r="BE12" s="54">
        <f t="shared" si="7"/>
        <v>1</v>
      </c>
      <c r="BF12" s="54">
        <f t="shared" si="8"/>
        <v>2</v>
      </c>
      <c r="BG12" s="54">
        <f t="shared" si="9"/>
        <v>4</v>
      </c>
      <c r="BH12" s="54">
        <f t="shared" si="10"/>
        <v>10</v>
      </c>
      <c r="BI12" s="54">
        <f t="shared" si="11"/>
        <v>10</v>
      </c>
      <c r="BJ12" s="54">
        <f t="shared" si="12"/>
        <v>10</v>
      </c>
      <c r="BK12" s="54">
        <f t="shared" si="13"/>
        <v>10</v>
      </c>
      <c r="BL12" s="54">
        <f t="shared" si="14"/>
        <v>10</v>
      </c>
      <c r="BM12" s="54" t="e">
        <f t="shared" si="15"/>
        <v>#NUM!</v>
      </c>
      <c r="BN12" s="54" t="e">
        <f t="shared" si="16"/>
        <v>#NUM!</v>
      </c>
      <c r="BO12" s="54" t="e">
        <f t="shared" si="17"/>
        <v>#NUM!</v>
      </c>
      <c r="BP12" s="54" t="e">
        <f t="shared" si="18"/>
        <v>#NUM!</v>
      </c>
      <c r="BQ12" s="54" t="e">
        <f t="shared" si="19"/>
        <v>#NUM!</v>
      </c>
      <c r="BR12" s="54" t="e">
        <f t="shared" si="20"/>
        <v>#NUM!</v>
      </c>
      <c r="BS12" s="54" t="e">
        <f t="shared" si="21"/>
        <v>#NUM!</v>
      </c>
      <c r="BT12" s="54" t="e">
        <f t="shared" si="22"/>
        <v>#NUM!</v>
      </c>
      <c r="BU12" s="54" t="e">
        <f t="shared" si="23"/>
        <v>#NUM!</v>
      </c>
      <c r="BV12" s="54" t="e">
        <f t="shared" si="24"/>
        <v>#NUM!</v>
      </c>
      <c r="BW12" s="54" t="e">
        <f t="shared" si="25"/>
        <v>#NUM!</v>
      </c>
      <c r="BX12" s="54" t="e">
        <f t="shared" si="26"/>
        <v>#NUM!</v>
      </c>
      <c r="BY12" s="54" t="e">
        <f t="shared" si="27"/>
        <v>#NUM!</v>
      </c>
      <c r="BZ12" s="54" t="e">
        <f t="shared" si="28"/>
        <v>#NUM!</v>
      </c>
      <c r="CA12" s="54" t="e">
        <f t="shared" si="29"/>
        <v>#NUM!</v>
      </c>
      <c r="CB12" s="54" t="e">
        <f t="shared" si="30"/>
        <v>#NUM!</v>
      </c>
      <c r="CC12" s="54" t="e">
        <f t="shared" si="31"/>
        <v>#NUM!</v>
      </c>
      <c r="CD12" s="54" t="e">
        <f t="shared" si="32"/>
        <v>#NUM!</v>
      </c>
      <c r="CE12" s="54" t="e">
        <f t="shared" si="33"/>
        <v>#NUM!</v>
      </c>
      <c r="CF12" s="54" t="e">
        <f t="shared" si="34"/>
        <v>#NUM!</v>
      </c>
      <c r="CG12" s="54" t="e">
        <f t="shared" si="35"/>
        <v>#NUM!</v>
      </c>
      <c r="CH12" s="54" t="e">
        <f t="shared" si="36"/>
        <v>#NUM!</v>
      </c>
      <c r="CI12" s="54" t="e">
        <f t="shared" si="37"/>
        <v>#NUM!</v>
      </c>
      <c r="CJ12" s="54" t="e">
        <f t="shared" si="37"/>
        <v>#NUM!</v>
      </c>
      <c r="CK12" s="54" t="e">
        <f t="shared" si="37"/>
        <v>#NUM!</v>
      </c>
      <c r="CL12" s="54" t="e">
        <f t="shared" si="37"/>
        <v>#NUM!</v>
      </c>
      <c r="CM12" s="54" t="e">
        <f t="shared" si="37"/>
        <v>#NUM!</v>
      </c>
      <c r="CN12" s="54" t="e">
        <f t="shared" si="37"/>
        <v>#NUM!</v>
      </c>
      <c r="CO12" s="54" t="e">
        <f t="shared" si="37"/>
        <v>#NUM!</v>
      </c>
      <c r="CP12" s="54" t="e">
        <f t="shared" si="37"/>
        <v>#NUM!</v>
      </c>
      <c r="CQ12" s="54" t="e">
        <f t="shared" si="37"/>
        <v>#NUM!</v>
      </c>
      <c r="CR12" s="54" t="e">
        <f t="shared" si="37"/>
        <v>#NUM!</v>
      </c>
      <c r="CS12" s="54"/>
      <c r="CT12" s="55"/>
      <c r="CU12" s="55">
        <f t="shared" si="38"/>
        <v>4</v>
      </c>
      <c r="CV12" s="55" t="e">
        <f t="shared" si="38"/>
        <v>#VALUE!</v>
      </c>
      <c r="CW12" s="55" t="e">
        <f>SMALL($I12:$AX12,#REF!)</f>
        <v>#REF!</v>
      </c>
      <c r="CX12" s="55" t="e">
        <f t="shared" si="39"/>
        <v>#VALUE!</v>
      </c>
      <c r="CY12" s="55" t="e">
        <f t="shared" si="39"/>
        <v>#NUM!</v>
      </c>
      <c r="CZ12" s="55" t="e">
        <f t="shared" si="39"/>
        <v>#NUM!</v>
      </c>
      <c r="DA12" s="55" t="e">
        <f t="shared" si="39"/>
        <v>#NUM!</v>
      </c>
      <c r="DB12" s="55" t="e">
        <f t="shared" si="39"/>
        <v>#NUM!</v>
      </c>
      <c r="DC12" s="55" t="e">
        <f t="shared" si="39"/>
        <v>#NUM!</v>
      </c>
      <c r="DD12" s="55" t="e">
        <f t="shared" si="39"/>
        <v>#NUM!</v>
      </c>
      <c r="DE12" s="55" t="e">
        <f t="shared" si="39"/>
        <v>#NUM!</v>
      </c>
      <c r="DF12" s="55" t="e">
        <f t="shared" si="39"/>
        <v>#NUM!</v>
      </c>
      <c r="DG12" s="55" t="e">
        <f t="shared" si="39"/>
        <v>#NUM!</v>
      </c>
      <c r="DH12" s="55" t="e">
        <f t="shared" si="39"/>
        <v>#NUM!</v>
      </c>
      <c r="DI12" s="55"/>
      <c r="DJ12" s="55"/>
      <c r="DK12" s="55"/>
      <c r="DL12" s="55"/>
    </row>
    <row r="13" spans="1:116" s="11" customFormat="1" ht="12.75">
      <c r="A13" s="99">
        <f t="shared" si="40"/>
        <v>3</v>
      </c>
      <c r="B13" s="100">
        <f t="shared" si="2"/>
        <v>32</v>
      </c>
      <c r="C13" s="100"/>
      <c r="D13" s="110" t="s">
        <v>81</v>
      </c>
      <c r="E13" s="101" t="s">
        <v>82</v>
      </c>
      <c r="F13" s="101"/>
      <c r="G13" s="102"/>
      <c r="H13" s="103"/>
      <c r="I13" s="104">
        <v>10</v>
      </c>
      <c r="J13" s="104">
        <v>1</v>
      </c>
      <c r="K13" s="104">
        <v>10</v>
      </c>
      <c r="L13" s="104">
        <v>10</v>
      </c>
      <c r="M13" s="104">
        <v>10</v>
      </c>
      <c r="N13" s="104">
        <v>1</v>
      </c>
      <c r="O13" s="104">
        <v>10</v>
      </c>
      <c r="P13" s="104">
        <v>10</v>
      </c>
      <c r="Q13" s="104">
        <v>10</v>
      </c>
      <c r="R13" s="104">
        <v>10</v>
      </c>
      <c r="S13" s="104"/>
      <c r="T13" s="104"/>
      <c r="U13" s="104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46"/>
      <c r="AY13" s="116">
        <f t="shared" si="3"/>
        <v>82</v>
      </c>
      <c r="AZ13" s="102">
        <f t="shared" si="4"/>
        <v>32</v>
      </c>
      <c r="BA13" s="117"/>
      <c r="BB13" s="53">
        <f>SUMIF($I$5:$AX$5,"&lt;="&amp;$AZ$5,$BC13:$BI13)</f>
        <v>32</v>
      </c>
      <c r="BC13" s="54">
        <f t="shared" si="5"/>
        <v>1</v>
      </c>
      <c r="BD13" s="54">
        <f t="shared" si="6"/>
        <v>1</v>
      </c>
      <c r="BE13" s="54">
        <f t="shared" si="7"/>
        <v>10</v>
      </c>
      <c r="BF13" s="54">
        <f t="shared" si="8"/>
        <v>10</v>
      </c>
      <c r="BG13" s="54">
        <f t="shared" si="9"/>
        <v>10</v>
      </c>
      <c r="BH13" s="54">
        <f t="shared" si="10"/>
        <v>10</v>
      </c>
      <c r="BI13" s="54">
        <f t="shared" si="11"/>
        <v>10</v>
      </c>
      <c r="BJ13" s="54">
        <f t="shared" si="12"/>
        <v>10</v>
      </c>
      <c r="BK13" s="54">
        <f t="shared" si="13"/>
        <v>10</v>
      </c>
      <c r="BL13" s="54">
        <f t="shared" si="14"/>
        <v>10</v>
      </c>
      <c r="BM13" s="54" t="e">
        <f t="shared" si="15"/>
        <v>#NUM!</v>
      </c>
      <c r="BN13" s="54" t="e">
        <f t="shared" si="16"/>
        <v>#NUM!</v>
      </c>
      <c r="BO13" s="54" t="e">
        <f t="shared" si="17"/>
        <v>#NUM!</v>
      </c>
      <c r="BP13" s="54" t="e">
        <f t="shared" si="18"/>
        <v>#NUM!</v>
      </c>
      <c r="BQ13" s="54" t="e">
        <f t="shared" si="19"/>
        <v>#NUM!</v>
      </c>
      <c r="BR13" s="54" t="e">
        <f t="shared" si="20"/>
        <v>#NUM!</v>
      </c>
      <c r="BS13" s="54" t="e">
        <f t="shared" si="21"/>
        <v>#NUM!</v>
      </c>
      <c r="BT13" s="54" t="e">
        <f t="shared" si="22"/>
        <v>#NUM!</v>
      </c>
      <c r="BU13" s="54" t="e">
        <f t="shared" si="23"/>
        <v>#NUM!</v>
      </c>
      <c r="BV13" s="54" t="e">
        <f t="shared" si="24"/>
        <v>#NUM!</v>
      </c>
      <c r="BW13" s="54" t="e">
        <f t="shared" si="25"/>
        <v>#NUM!</v>
      </c>
      <c r="BX13" s="54" t="e">
        <f t="shared" si="26"/>
        <v>#NUM!</v>
      </c>
      <c r="BY13" s="54" t="e">
        <f t="shared" si="27"/>
        <v>#NUM!</v>
      </c>
      <c r="BZ13" s="54" t="e">
        <f t="shared" si="28"/>
        <v>#NUM!</v>
      </c>
      <c r="CA13" s="54" t="e">
        <f t="shared" si="29"/>
        <v>#NUM!</v>
      </c>
      <c r="CB13" s="54" t="e">
        <f t="shared" si="30"/>
        <v>#NUM!</v>
      </c>
      <c r="CC13" s="54" t="e">
        <f t="shared" si="31"/>
        <v>#NUM!</v>
      </c>
      <c r="CD13" s="54" t="e">
        <f t="shared" si="32"/>
        <v>#NUM!</v>
      </c>
      <c r="CE13" s="54" t="e">
        <f t="shared" si="33"/>
        <v>#NUM!</v>
      </c>
      <c r="CF13" s="54" t="e">
        <f t="shared" si="34"/>
        <v>#NUM!</v>
      </c>
      <c r="CG13" s="54" t="e">
        <f t="shared" si="35"/>
        <v>#NUM!</v>
      </c>
      <c r="CH13" s="54" t="e">
        <f t="shared" si="36"/>
        <v>#NUM!</v>
      </c>
      <c r="CI13" s="54" t="e">
        <f t="shared" si="37"/>
        <v>#NUM!</v>
      </c>
      <c r="CJ13" s="54" t="e">
        <f t="shared" si="37"/>
        <v>#NUM!</v>
      </c>
      <c r="CK13" s="54" t="e">
        <f t="shared" si="37"/>
        <v>#NUM!</v>
      </c>
      <c r="CL13" s="54" t="e">
        <f t="shared" si="37"/>
        <v>#NUM!</v>
      </c>
      <c r="CM13" s="54" t="e">
        <f t="shared" si="37"/>
        <v>#NUM!</v>
      </c>
      <c r="CN13" s="54" t="e">
        <f t="shared" si="37"/>
        <v>#NUM!</v>
      </c>
      <c r="CO13" s="54" t="e">
        <f t="shared" si="37"/>
        <v>#NUM!</v>
      </c>
      <c r="CP13" s="54" t="e">
        <f t="shared" si="37"/>
        <v>#NUM!</v>
      </c>
      <c r="CQ13" s="54" t="e">
        <f t="shared" si="37"/>
        <v>#NUM!</v>
      </c>
      <c r="CR13" s="54" t="e">
        <f t="shared" si="37"/>
        <v>#NUM!</v>
      </c>
      <c r="CS13" s="54"/>
      <c r="CT13" s="55"/>
      <c r="CU13" s="55">
        <f>SMALL($I13:$AX13,AZ$5)</f>
        <v>10</v>
      </c>
      <c r="CV13" s="55" t="e">
        <f>SMALL($I13:$AX13,BA$5)</f>
        <v>#VALUE!</v>
      </c>
      <c r="CW13" s="55" t="e">
        <f>SMALL($I13:$AX13,#REF!)</f>
        <v>#REF!</v>
      </c>
      <c r="CX13" s="55" t="e">
        <f t="shared" si="39"/>
        <v>#VALUE!</v>
      </c>
      <c r="CY13" s="55" t="e">
        <f t="shared" si="39"/>
        <v>#NUM!</v>
      </c>
      <c r="CZ13" s="55" t="e">
        <f t="shared" si="39"/>
        <v>#NUM!</v>
      </c>
      <c r="DA13" s="55" t="e">
        <f t="shared" si="39"/>
        <v>#NUM!</v>
      </c>
      <c r="DB13" s="55" t="e">
        <f t="shared" si="39"/>
        <v>#NUM!</v>
      </c>
      <c r="DC13" s="55" t="e">
        <f t="shared" si="39"/>
        <v>#NUM!</v>
      </c>
      <c r="DD13" s="55" t="e">
        <f t="shared" si="39"/>
        <v>#NUM!</v>
      </c>
      <c r="DE13" s="55" t="e">
        <f t="shared" si="39"/>
        <v>#NUM!</v>
      </c>
      <c r="DF13" s="55" t="e">
        <f t="shared" si="39"/>
        <v>#NUM!</v>
      </c>
      <c r="DG13" s="55" t="e">
        <f t="shared" si="39"/>
        <v>#NUM!</v>
      </c>
      <c r="DH13" s="55" t="e">
        <f t="shared" si="39"/>
        <v>#NUM!</v>
      </c>
      <c r="DI13" s="55"/>
      <c r="DJ13" s="55"/>
      <c r="DK13" s="55"/>
      <c r="DL13" s="55"/>
    </row>
    <row r="14" spans="1:116" s="11" customFormat="1" ht="12.75">
      <c r="A14" s="99">
        <f t="shared" si="40"/>
        <v>4</v>
      </c>
      <c r="B14" s="100">
        <f t="shared" si="2"/>
        <v>35</v>
      </c>
      <c r="C14" s="100">
        <v>4</v>
      </c>
      <c r="D14" s="110" t="s">
        <v>80</v>
      </c>
      <c r="E14" s="101" t="s">
        <v>164</v>
      </c>
      <c r="F14" s="101"/>
      <c r="G14" s="102"/>
      <c r="H14" s="103"/>
      <c r="I14" s="104">
        <v>10</v>
      </c>
      <c r="J14" s="104">
        <v>10</v>
      </c>
      <c r="K14" s="104">
        <v>10</v>
      </c>
      <c r="L14" s="104">
        <v>10</v>
      </c>
      <c r="M14" s="104">
        <v>2</v>
      </c>
      <c r="N14" s="104">
        <v>3</v>
      </c>
      <c r="O14" s="104">
        <v>10</v>
      </c>
      <c r="P14" s="104">
        <v>10</v>
      </c>
      <c r="Q14" s="104">
        <v>10</v>
      </c>
      <c r="R14" s="104">
        <v>10</v>
      </c>
      <c r="S14" s="104"/>
      <c r="T14" s="104"/>
      <c r="U14" s="104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46"/>
      <c r="AY14" s="116">
        <f t="shared" si="3"/>
        <v>85</v>
      </c>
      <c r="AZ14" s="102">
        <f t="shared" si="4"/>
        <v>35</v>
      </c>
      <c r="BA14" s="117"/>
      <c r="BB14" s="53">
        <f>SUMIF($I$5:$AX$5,"&lt;="&amp;$AZ$5,$BC14:$BI14)</f>
        <v>35</v>
      </c>
      <c r="BC14" s="54">
        <f t="shared" si="5"/>
        <v>2</v>
      </c>
      <c r="BD14" s="54">
        <f t="shared" si="6"/>
        <v>3</v>
      </c>
      <c r="BE14" s="54">
        <f t="shared" si="7"/>
        <v>10</v>
      </c>
      <c r="BF14" s="54">
        <f t="shared" si="8"/>
        <v>10</v>
      </c>
      <c r="BG14" s="54">
        <f t="shared" si="9"/>
        <v>10</v>
      </c>
      <c r="BH14" s="54">
        <f t="shared" si="10"/>
        <v>10</v>
      </c>
      <c r="BI14" s="54">
        <f t="shared" si="11"/>
        <v>10</v>
      </c>
      <c r="BJ14" s="54">
        <f t="shared" si="12"/>
        <v>10</v>
      </c>
      <c r="BK14" s="54">
        <f t="shared" si="13"/>
        <v>10</v>
      </c>
      <c r="BL14" s="54">
        <f t="shared" si="14"/>
        <v>10</v>
      </c>
      <c r="BM14" s="54" t="e">
        <f t="shared" si="15"/>
        <v>#NUM!</v>
      </c>
      <c r="BN14" s="54" t="e">
        <f t="shared" si="16"/>
        <v>#NUM!</v>
      </c>
      <c r="BO14" s="54" t="e">
        <f t="shared" si="17"/>
        <v>#NUM!</v>
      </c>
      <c r="BP14" s="54" t="e">
        <f t="shared" si="18"/>
        <v>#NUM!</v>
      </c>
      <c r="BQ14" s="54" t="e">
        <f t="shared" si="19"/>
        <v>#NUM!</v>
      </c>
      <c r="BR14" s="54" t="e">
        <f t="shared" si="20"/>
        <v>#NUM!</v>
      </c>
      <c r="BS14" s="54" t="e">
        <f t="shared" si="21"/>
        <v>#NUM!</v>
      </c>
      <c r="BT14" s="54" t="e">
        <f t="shared" si="22"/>
        <v>#NUM!</v>
      </c>
      <c r="BU14" s="54" t="e">
        <f t="shared" si="23"/>
        <v>#NUM!</v>
      </c>
      <c r="BV14" s="54" t="e">
        <f t="shared" si="24"/>
        <v>#NUM!</v>
      </c>
      <c r="BW14" s="54" t="e">
        <f t="shared" si="25"/>
        <v>#NUM!</v>
      </c>
      <c r="BX14" s="54" t="e">
        <f t="shared" si="26"/>
        <v>#NUM!</v>
      </c>
      <c r="BY14" s="54" t="e">
        <f t="shared" si="27"/>
        <v>#NUM!</v>
      </c>
      <c r="BZ14" s="54" t="e">
        <f t="shared" si="28"/>
        <v>#NUM!</v>
      </c>
      <c r="CA14" s="54" t="e">
        <f t="shared" si="29"/>
        <v>#NUM!</v>
      </c>
      <c r="CB14" s="54" t="e">
        <f t="shared" si="30"/>
        <v>#NUM!</v>
      </c>
      <c r="CC14" s="54" t="e">
        <f t="shared" si="31"/>
        <v>#NUM!</v>
      </c>
      <c r="CD14" s="54" t="e">
        <f t="shared" si="32"/>
        <v>#NUM!</v>
      </c>
      <c r="CE14" s="54" t="e">
        <f t="shared" si="33"/>
        <v>#NUM!</v>
      </c>
      <c r="CF14" s="54" t="e">
        <f t="shared" si="34"/>
        <v>#NUM!</v>
      </c>
      <c r="CG14" s="54" t="e">
        <f t="shared" si="35"/>
        <v>#NUM!</v>
      </c>
      <c r="CH14" s="54" t="e">
        <f t="shared" si="36"/>
        <v>#NUM!</v>
      </c>
      <c r="CI14" s="54" t="e">
        <f t="shared" si="37"/>
        <v>#NUM!</v>
      </c>
      <c r="CJ14" s="54" t="e">
        <f t="shared" si="37"/>
        <v>#NUM!</v>
      </c>
      <c r="CK14" s="54" t="e">
        <f t="shared" si="37"/>
        <v>#NUM!</v>
      </c>
      <c r="CL14" s="54" t="e">
        <f t="shared" si="37"/>
        <v>#NUM!</v>
      </c>
      <c r="CM14" s="54" t="e">
        <f t="shared" si="37"/>
        <v>#NUM!</v>
      </c>
      <c r="CN14" s="54" t="e">
        <f t="shared" si="37"/>
        <v>#NUM!</v>
      </c>
      <c r="CO14" s="54" t="e">
        <f t="shared" si="37"/>
        <v>#NUM!</v>
      </c>
      <c r="CP14" s="54" t="e">
        <f t="shared" si="37"/>
        <v>#NUM!</v>
      </c>
      <c r="CQ14" s="54" t="e">
        <f t="shared" si="37"/>
        <v>#NUM!</v>
      </c>
      <c r="CR14" s="54" t="e">
        <f t="shared" si="37"/>
        <v>#NUM!</v>
      </c>
      <c r="CS14" s="54"/>
      <c r="CT14" s="55"/>
      <c r="CU14" s="55">
        <f t="shared" si="38"/>
        <v>10</v>
      </c>
      <c r="CV14" s="55" t="e">
        <f t="shared" si="38"/>
        <v>#VALUE!</v>
      </c>
      <c r="CW14" s="55" t="e">
        <f>SMALL($I14:$AX14,#REF!)</f>
        <v>#REF!</v>
      </c>
      <c r="CX14" s="55" t="e">
        <f t="shared" si="39"/>
        <v>#VALUE!</v>
      </c>
      <c r="CY14" s="55" t="e">
        <f t="shared" si="39"/>
        <v>#NUM!</v>
      </c>
      <c r="CZ14" s="55" t="e">
        <f t="shared" si="39"/>
        <v>#NUM!</v>
      </c>
      <c r="DA14" s="55" t="e">
        <f t="shared" si="39"/>
        <v>#NUM!</v>
      </c>
      <c r="DB14" s="55" t="e">
        <f t="shared" si="39"/>
        <v>#NUM!</v>
      </c>
      <c r="DC14" s="55" t="e">
        <f t="shared" si="39"/>
        <v>#NUM!</v>
      </c>
      <c r="DD14" s="55" t="e">
        <f t="shared" si="39"/>
        <v>#NUM!</v>
      </c>
      <c r="DE14" s="55" t="e">
        <f t="shared" si="39"/>
        <v>#NUM!</v>
      </c>
      <c r="DF14" s="55" t="e">
        <f t="shared" si="39"/>
        <v>#NUM!</v>
      </c>
      <c r="DG14" s="55" t="e">
        <f t="shared" si="39"/>
        <v>#NUM!</v>
      </c>
      <c r="DH14" s="55" t="e">
        <f t="shared" si="39"/>
        <v>#NUM!</v>
      </c>
      <c r="DI14" s="55"/>
      <c r="DJ14" s="55"/>
      <c r="DK14" s="55"/>
      <c r="DL14" s="55"/>
    </row>
    <row r="15" spans="1:116" s="11" customFormat="1" ht="12.75">
      <c r="A15" s="99">
        <f t="shared" si="40"/>
        <v>5</v>
      </c>
      <c r="B15" s="100">
        <f t="shared" si="2"/>
        <v>38</v>
      </c>
      <c r="C15" s="100"/>
      <c r="D15" s="110" t="s">
        <v>132</v>
      </c>
      <c r="E15" s="101" t="s">
        <v>94</v>
      </c>
      <c r="F15" s="101"/>
      <c r="G15" s="102"/>
      <c r="H15" s="103"/>
      <c r="I15" s="104">
        <v>10</v>
      </c>
      <c r="J15" s="104">
        <v>10</v>
      </c>
      <c r="K15" s="104">
        <v>3</v>
      </c>
      <c r="L15" s="104">
        <v>10</v>
      </c>
      <c r="M15" s="104">
        <v>10</v>
      </c>
      <c r="N15" s="104">
        <v>5</v>
      </c>
      <c r="O15" s="104">
        <v>10</v>
      </c>
      <c r="P15" s="104">
        <v>10</v>
      </c>
      <c r="Q15" s="104">
        <v>10</v>
      </c>
      <c r="R15" s="104">
        <v>10</v>
      </c>
      <c r="S15" s="104"/>
      <c r="T15" s="104"/>
      <c r="U15" s="104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46"/>
      <c r="AY15" s="116">
        <f t="shared" si="3"/>
        <v>88</v>
      </c>
      <c r="AZ15" s="102">
        <f t="shared" si="4"/>
        <v>38</v>
      </c>
      <c r="BA15" s="117"/>
      <c r="BB15" s="53">
        <f>SUMIF($I$5:$AX$5,"&lt;="&amp;$AZ$5,$BC15:$BI15)</f>
        <v>38</v>
      </c>
      <c r="BC15" s="54">
        <f t="shared" si="5"/>
        <v>3</v>
      </c>
      <c r="BD15" s="54">
        <f t="shared" si="6"/>
        <v>5</v>
      </c>
      <c r="BE15" s="54">
        <f t="shared" si="7"/>
        <v>10</v>
      </c>
      <c r="BF15" s="54">
        <f t="shared" si="8"/>
        <v>10</v>
      </c>
      <c r="BG15" s="54">
        <f t="shared" si="9"/>
        <v>10</v>
      </c>
      <c r="BH15" s="54">
        <f t="shared" si="10"/>
        <v>10</v>
      </c>
      <c r="BI15" s="54">
        <f t="shared" si="11"/>
        <v>10</v>
      </c>
      <c r="BJ15" s="54">
        <f t="shared" si="12"/>
        <v>10</v>
      </c>
      <c r="BK15" s="54">
        <f t="shared" si="13"/>
        <v>10</v>
      </c>
      <c r="BL15" s="54">
        <f t="shared" si="14"/>
        <v>10</v>
      </c>
      <c r="BM15" s="54" t="e">
        <f t="shared" si="15"/>
        <v>#NUM!</v>
      </c>
      <c r="BN15" s="54" t="e">
        <f t="shared" si="16"/>
        <v>#NUM!</v>
      </c>
      <c r="BO15" s="54" t="e">
        <f t="shared" si="17"/>
        <v>#NUM!</v>
      </c>
      <c r="BP15" s="54" t="e">
        <f t="shared" si="18"/>
        <v>#NUM!</v>
      </c>
      <c r="BQ15" s="54" t="e">
        <f t="shared" si="19"/>
        <v>#NUM!</v>
      </c>
      <c r="BR15" s="54" t="e">
        <f t="shared" si="20"/>
        <v>#NUM!</v>
      </c>
      <c r="BS15" s="54" t="e">
        <f t="shared" si="21"/>
        <v>#NUM!</v>
      </c>
      <c r="BT15" s="54" t="e">
        <f t="shared" si="22"/>
        <v>#NUM!</v>
      </c>
      <c r="BU15" s="54" t="e">
        <f t="shared" si="23"/>
        <v>#NUM!</v>
      </c>
      <c r="BV15" s="54" t="e">
        <f t="shared" si="24"/>
        <v>#NUM!</v>
      </c>
      <c r="BW15" s="54" t="e">
        <f t="shared" si="25"/>
        <v>#NUM!</v>
      </c>
      <c r="BX15" s="54" t="e">
        <f t="shared" si="26"/>
        <v>#NUM!</v>
      </c>
      <c r="BY15" s="54" t="e">
        <f t="shared" si="27"/>
        <v>#NUM!</v>
      </c>
      <c r="BZ15" s="54" t="e">
        <f t="shared" si="28"/>
        <v>#NUM!</v>
      </c>
      <c r="CA15" s="54" t="e">
        <f t="shared" si="29"/>
        <v>#NUM!</v>
      </c>
      <c r="CB15" s="54" t="e">
        <f t="shared" si="30"/>
        <v>#NUM!</v>
      </c>
      <c r="CC15" s="54" t="e">
        <f t="shared" si="31"/>
        <v>#NUM!</v>
      </c>
      <c r="CD15" s="54" t="e">
        <f t="shared" si="32"/>
        <v>#NUM!</v>
      </c>
      <c r="CE15" s="54" t="e">
        <f t="shared" si="33"/>
        <v>#NUM!</v>
      </c>
      <c r="CF15" s="54" t="e">
        <f t="shared" si="34"/>
        <v>#NUM!</v>
      </c>
      <c r="CG15" s="54" t="e">
        <f t="shared" si="35"/>
        <v>#NUM!</v>
      </c>
      <c r="CH15" s="54" t="e">
        <f t="shared" si="36"/>
        <v>#NUM!</v>
      </c>
      <c r="CI15" s="54" t="e">
        <f t="shared" si="37"/>
        <v>#NUM!</v>
      </c>
      <c r="CJ15" s="54" t="e">
        <f t="shared" si="37"/>
        <v>#NUM!</v>
      </c>
      <c r="CK15" s="54" t="e">
        <f t="shared" si="37"/>
        <v>#NUM!</v>
      </c>
      <c r="CL15" s="54" t="e">
        <f t="shared" si="37"/>
        <v>#NUM!</v>
      </c>
      <c r="CM15" s="54" t="e">
        <f t="shared" si="37"/>
        <v>#NUM!</v>
      </c>
      <c r="CN15" s="54" t="e">
        <f t="shared" si="37"/>
        <v>#NUM!</v>
      </c>
      <c r="CO15" s="54" t="e">
        <f t="shared" si="37"/>
        <v>#NUM!</v>
      </c>
      <c r="CP15" s="54" t="e">
        <f t="shared" si="37"/>
        <v>#NUM!</v>
      </c>
      <c r="CQ15" s="54" t="e">
        <f t="shared" si="37"/>
        <v>#NUM!</v>
      </c>
      <c r="CR15" s="54" t="e">
        <f t="shared" si="37"/>
        <v>#NUM!</v>
      </c>
      <c r="CS15" s="54"/>
      <c r="CT15" s="55"/>
      <c r="CU15" s="55">
        <f>SMALL($I15:$AX15,AZ$5)</f>
        <v>10</v>
      </c>
      <c r="CV15" s="55" t="e">
        <f>SMALL($I15:$AX15,BA$5)</f>
        <v>#VALUE!</v>
      </c>
      <c r="CW15" s="55" t="e">
        <f>SMALL($I15:$AX15,#REF!)</f>
        <v>#REF!</v>
      </c>
      <c r="CX15" s="55" t="e">
        <f t="shared" si="39"/>
        <v>#VALUE!</v>
      </c>
      <c r="CY15" s="55" t="e">
        <f t="shared" si="39"/>
        <v>#NUM!</v>
      </c>
      <c r="CZ15" s="55" t="e">
        <f t="shared" si="39"/>
        <v>#NUM!</v>
      </c>
      <c r="DA15" s="55" t="e">
        <f t="shared" si="39"/>
        <v>#NUM!</v>
      </c>
      <c r="DB15" s="55" t="e">
        <f t="shared" si="39"/>
        <v>#NUM!</v>
      </c>
      <c r="DC15" s="55" t="e">
        <f t="shared" si="39"/>
        <v>#NUM!</v>
      </c>
      <c r="DD15" s="55" t="e">
        <f t="shared" si="39"/>
        <v>#NUM!</v>
      </c>
      <c r="DE15" s="55" t="e">
        <f t="shared" si="39"/>
        <v>#NUM!</v>
      </c>
      <c r="DF15" s="55" t="e">
        <f t="shared" si="39"/>
        <v>#NUM!</v>
      </c>
      <c r="DG15" s="55" t="e">
        <f t="shared" si="39"/>
        <v>#NUM!</v>
      </c>
      <c r="DH15" s="55" t="e">
        <f t="shared" si="39"/>
        <v>#NUM!</v>
      </c>
      <c r="DI15" s="55"/>
      <c r="DJ15" s="55"/>
      <c r="DK15" s="55"/>
      <c r="DL15" s="55"/>
    </row>
    <row r="16" spans="1:116" s="11" customFormat="1" ht="12.75">
      <c r="A16" s="99">
        <f t="shared" si="40"/>
        <v>6</v>
      </c>
      <c r="B16" s="100">
        <f t="shared" si="2"/>
        <v>41</v>
      </c>
      <c r="C16" s="100"/>
      <c r="D16" s="110" t="s">
        <v>136</v>
      </c>
      <c r="E16" s="101" t="s">
        <v>137</v>
      </c>
      <c r="F16" s="101"/>
      <c r="G16" s="102"/>
      <c r="H16" s="103"/>
      <c r="I16" s="104">
        <v>10</v>
      </c>
      <c r="J16" s="104">
        <v>10</v>
      </c>
      <c r="K16" s="104">
        <v>10</v>
      </c>
      <c r="L16" s="104">
        <v>10</v>
      </c>
      <c r="M16" s="104">
        <v>10</v>
      </c>
      <c r="N16" s="104">
        <v>10</v>
      </c>
      <c r="O16" s="104">
        <v>10</v>
      </c>
      <c r="P16" s="104">
        <v>1</v>
      </c>
      <c r="Q16" s="104">
        <v>10</v>
      </c>
      <c r="R16" s="104">
        <v>10</v>
      </c>
      <c r="S16" s="104"/>
      <c r="T16" s="104"/>
      <c r="U16" s="104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46"/>
      <c r="AY16" s="116">
        <f t="shared" si="3"/>
        <v>91</v>
      </c>
      <c r="AZ16" s="102">
        <f t="shared" si="4"/>
        <v>41</v>
      </c>
      <c r="BA16" s="117"/>
      <c r="BB16" s="53">
        <f aca="true" t="shared" si="41" ref="BB16:BB25">SUMIF($I$5:$AX$5,"&lt;="&amp;$AZ$5,$BC16:$BI16)</f>
        <v>41</v>
      </c>
      <c r="BC16" s="54">
        <f t="shared" si="5"/>
        <v>1</v>
      </c>
      <c r="BD16" s="54">
        <f t="shared" si="6"/>
        <v>10</v>
      </c>
      <c r="BE16" s="54">
        <f t="shared" si="7"/>
        <v>10</v>
      </c>
      <c r="BF16" s="54">
        <f t="shared" si="8"/>
        <v>10</v>
      </c>
      <c r="BG16" s="54">
        <f t="shared" si="9"/>
        <v>10</v>
      </c>
      <c r="BH16" s="54">
        <f t="shared" si="10"/>
        <v>10</v>
      </c>
      <c r="BI16" s="54">
        <f t="shared" si="11"/>
        <v>10</v>
      </c>
      <c r="BJ16" s="54">
        <f t="shared" si="12"/>
        <v>10</v>
      </c>
      <c r="BK16" s="54">
        <f t="shared" si="13"/>
        <v>10</v>
      </c>
      <c r="BL16" s="54">
        <f t="shared" si="14"/>
        <v>10</v>
      </c>
      <c r="BM16" s="54" t="e">
        <f t="shared" si="15"/>
        <v>#NUM!</v>
      </c>
      <c r="BN16" s="54" t="e">
        <f t="shared" si="16"/>
        <v>#NUM!</v>
      </c>
      <c r="BO16" s="54" t="e">
        <f t="shared" si="17"/>
        <v>#NUM!</v>
      </c>
      <c r="BP16" s="54" t="e">
        <f t="shared" si="18"/>
        <v>#NUM!</v>
      </c>
      <c r="BQ16" s="54" t="e">
        <f t="shared" si="19"/>
        <v>#NUM!</v>
      </c>
      <c r="BR16" s="54" t="e">
        <f t="shared" si="20"/>
        <v>#NUM!</v>
      </c>
      <c r="BS16" s="54" t="e">
        <f t="shared" si="21"/>
        <v>#NUM!</v>
      </c>
      <c r="BT16" s="54" t="e">
        <f t="shared" si="22"/>
        <v>#NUM!</v>
      </c>
      <c r="BU16" s="54" t="e">
        <f t="shared" si="23"/>
        <v>#NUM!</v>
      </c>
      <c r="BV16" s="54" t="e">
        <f t="shared" si="24"/>
        <v>#NUM!</v>
      </c>
      <c r="BW16" s="54" t="e">
        <f t="shared" si="25"/>
        <v>#NUM!</v>
      </c>
      <c r="BX16" s="54" t="e">
        <f t="shared" si="26"/>
        <v>#NUM!</v>
      </c>
      <c r="BY16" s="54" t="e">
        <f t="shared" si="27"/>
        <v>#NUM!</v>
      </c>
      <c r="BZ16" s="54" t="e">
        <f t="shared" si="28"/>
        <v>#NUM!</v>
      </c>
      <c r="CA16" s="54" t="e">
        <f t="shared" si="29"/>
        <v>#NUM!</v>
      </c>
      <c r="CB16" s="54" t="e">
        <f t="shared" si="30"/>
        <v>#NUM!</v>
      </c>
      <c r="CC16" s="54" t="e">
        <f t="shared" si="31"/>
        <v>#NUM!</v>
      </c>
      <c r="CD16" s="54" t="e">
        <f t="shared" si="32"/>
        <v>#NUM!</v>
      </c>
      <c r="CE16" s="54" t="e">
        <f t="shared" si="33"/>
        <v>#NUM!</v>
      </c>
      <c r="CF16" s="54" t="e">
        <f t="shared" si="34"/>
        <v>#NUM!</v>
      </c>
      <c r="CG16" s="54" t="e">
        <f t="shared" si="35"/>
        <v>#NUM!</v>
      </c>
      <c r="CH16" s="54" t="e">
        <f t="shared" si="36"/>
        <v>#NUM!</v>
      </c>
      <c r="CI16" s="54" t="e">
        <f t="shared" si="37"/>
        <v>#NUM!</v>
      </c>
      <c r="CJ16" s="54" t="e">
        <f t="shared" si="37"/>
        <v>#NUM!</v>
      </c>
      <c r="CK16" s="54" t="e">
        <f t="shared" si="37"/>
        <v>#NUM!</v>
      </c>
      <c r="CL16" s="54" t="e">
        <f t="shared" si="37"/>
        <v>#NUM!</v>
      </c>
      <c r="CM16" s="54" t="e">
        <f t="shared" si="37"/>
        <v>#NUM!</v>
      </c>
      <c r="CN16" s="54" t="e">
        <f t="shared" si="37"/>
        <v>#NUM!</v>
      </c>
      <c r="CO16" s="54" t="e">
        <f t="shared" si="37"/>
        <v>#NUM!</v>
      </c>
      <c r="CP16" s="54" t="e">
        <f t="shared" si="37"/>
        <v>#NUM!</v>
      </c>
      <c r="CQ16" s="54" t="e">
        <f t="shared" si="37"/>
        <v>#NUM!</v>
      </c>
      <c r="CR16" s="54" t="e">
        <f t="shared" si="37"/>
        <v>#NUM!</v>
      </c>
      <c r="CS16" s="54"/>
      <c r="CT16" s="55"/>
      <c r="CU16" s="55">
        <f t="shared" si="38"/>
        <v>10</v>
      </c>
      <c r="CV16" s="55" t="e">
        <f t="shared" si="38"/>
        <v>#VALUE!</v>
      </c>
      <c r="CW16" s="55" t="e">
        <f>SMALL($I16:$AX16,#REF!)</f>
        <v>#REF!</v>
      </c>
      <c r="CX16" s="55" t="e">
        <f t="shared" si="39"/>
        <v>#VALUE!</v>
      </c>
      <c r="CY16" s="55" t="e">
        <f t="shared" si="39"/>
        <v>#NUM!</v>
      </c>
      <c r="CZ16" s="55" t="e">
        <f t="shared" si="39"/>
        <v>#NUM!</v>
      </c>
      <c r="DA16" s="55" t="e">
        <f t="shared" si="39"/>
        <v>#NUM!</v>
      </c>
      <c r="DB16" s="55" t="e">
        <f t="shared" si="39"/>
        <v>#NUM!</v>
      </c>
      <c r="DC16" s="55" t="e">
        <f t="shared" si="39"/>
        <v>#NUM!</v>
      </c>
      <c r="DD16" s="55" t="e">
        <f t="shared" si="39"/>
        <v>#NUM!</v>
      </c>
      <c r="DE16" s="55" t="e">
        <f t="shared" si="39"/>
        <v>#NUM!</v>
      </c>
      <c r="DF16" s="55" t="e">
        <f t="shared" si="39"/>
        <v>#NUM!</v>
      </c>
      <c r="DG16" s="55" t="e">
        <f t="shared" si="39"/>
        <v>#NUM!</v>
      </c>
      <c r="DH16" s="55" t="e">
        <f t="shared" si="39"/>
        <v>#NUM!</v>
      </c>
      <c r="DI16" s="55"/>
      <c r="DJ16" s="55"/>
      <c r="DK16" s="55"/>
      <c r="DL16" s="55"/>
    </row>
    <row r="17" spans="1:116" s="11" customFormat="1" ht="12.75">
      <c r="A17" s="99">
        <f t="shared" si="40"/>
        <v>7</v>
      </c>
      <c r="B17" s="100">
        <f t="shared" si="2"/>
        <v>42</v>
      </c>
      <c r="C17" s="100"/>
      <c r="D17" s="110" t="s">
        <v>151</v>
      </c>
      <c r="E17" s="101" t="s">
        <v>152</v>
      </c>
      <c r="F17" s="101"/>
      <c r="G17" s="102"/>
      <c r="H17" s="103"/>
      <c r="I17" s="106">
        <v>10</v>
      </c>
      <c r="J17" s="106">
        <v>10</v>
      </c>
      <c r="K17" s="106">
        <v>2</v>
      </c>
      <c r="L17" s="106">
        <v>10</v>
      </c>
      <c r="M17" s="106">
        <v>10</v>
      </c>
      <c r="N17" s="106">
        <v>10</v>
      </c>
      <c r="O17" s="106">
        <v>10</v>
      </c>
      <c r="P17" s="106">
        <v>10</v>
      </c>
      <c r="Q17" s="104">
        <v>10</v>
      </c>
      <c r="R17" s="104">
        <v>10</v>
      </c>
      <c r="S17" s="106"/>
      <c r="T17" s="106"/>
      <c r="U17" s="106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46"/>
      <c r="AY17" s="116">
        <f t="shared" si="3"/>
        <v>92</v>
      </c>
      <c r="AZ17" s="102">
        <f t="shared" si="4"/>
        <v>42</v>
      </c>
      <c r="BA17" s="117"/>
      <c r="BB17" s="53">
        <f t="shared" si="41"/>
        <v>42</v>
      </c>
      <c r="BC17" s="54">
        <f t="shared" si="5"/>
        <v>2</v>
      </c>
      <c r="BD17" s="54">
        <f t="shared" si="6"/>
        <v>10</v>
      </c>
      <c r="BE17" s="54">
        <f t="shared" si="7"/>
        <v>10</v>
      </c>
      <c r="BF17" s="54">
        <f t="shared" si="8"/>
        <v>10</v>
      </c>
      <c r="BG17" s="54">
        <f t="shared" si="9"/>
        <v>10</v>
      </c>
      <c r="BH17" s="54">
        <f t="shared" si="10"/>
        <v>10</v>
      </c>
      <c r="BI17" s="54">
        <f t="shared" si="11"/>
        <v>10</v>
      </c>
      <c r="BJ17" s="54">
        <f t="shared" si="12"/>
        <v>10</v>
      </c>
      <c r="BK17" s="54">
        <f t="shared" si="13"/>
        <v>10</v>
      </c>
      <c r="BL17" s="54">
        <f t="shared" si="14"/>
        <v>10</v>
      </c>
      <c r="BM17" s="54" t="e">
        <f t="shared" si="15"/>
        <v>#NUM!</v>
      </c>
      <c r="BN17" s="54" t="e">
        <f t="shared" si="16"/>
        <v>#NUM!</v>
      </c>
      <c r="BO17" s="54" t="e">
        <f t="shared" si="17"/>
        <v>#NUM!</v>
      </c>
      <c r="BP17" s="54" t="e">
        <f t="shared" si="18"/>
        <v>#NUM!</v>
      </c>
      <c r="BQ17" s="54" t="e">
        <f t="shared" si="19"/>
        <v>#NUM!</v>
      </c>
      <c r="BR17" s="54" t="e">
        <f t="shared" si="20"/>
        <v>#NUM!</v>
      </c>
      <c r="BS17" s="54" t="e">
        <f t="shared" si="21"/>
        <v>#NUM!</v>
      </c>
      <c r="BT17" s="54" t="e">
        <f t="shared" si="22"/>
        <v>#NUM!</v>
      </c>
      <c r="BU17" s="54" t="e">
        <f t="shared" si="23"/>
        <v>#NUM!</v>
      </c>
      <c r="BV17" s="54" t="e">
        <f t="shared" si="24"/>
        <v>#NUM!</v>
      </c>
      <c r="BW17" s="54" t="e">
        <f t="shared" si="25"/>
        <v>#NUM!</v>
      </c>
      <c r="BX17" s="54" t="e">
        <f t="shared" si="26"/>
        <v>#NUM!</v>
      </c>
      <c r="BY17" s="54" t="e">
        <f t="shared" si="27"/>
        <v>#NUM!</v>
      </c>
      <c r="BZ17" s="54" t="e">
        <f t="shared" si="28"/>
        <v>#NUM!</v>
      </c>
      <c r="CA17" s="54" t="e">
        <f t="shared" si="29"/>
        <v>#NUM!</v>
      </c>
      <c r="CB17" s="54" t="e">
        <f t="shared" si="30"/>
        <v>#NUM!</v>
      </c>
      <c r="CC17" s="54" t="e">
        <f t="shared" si="31"/>
        <v>#NUM!</v>
      </c>
      <c r="CD17" s="54" t="e">
        <f t="shared" si="32"/>
        <v>#NUM!</v>
      </c>
      <c r="CE17" s="54" t="e">
        <f t="shared" si="33"/>
        <v>#NUM!</v>
      </c>
      <c r="CF17" s="54" t="e">
        <f t="shared" si="34"/>
        <v>#NUM!</v>
      </c>
      <c r="CG17" s="54" t="e">
        <f t="shared" si="35"/>
        <v>#NUM!</v>
      </c>
      <c r="CH17" s="54" t="e">
        <f t="shared" si="36"/>
        <v>#NUM!</v>
      </c>
      <c r="CI17" s="54" t="e">
        <f t="shared" si="37"/>
        <v>#NUM!</v>
      </c>
      <c r="CJ17" s="54" t="e">
        <f t="shared" si="37"/>
        <v>#NUM!</v>
      </c>
      <c r="CK17" s="54" t="e">
        <f t="shared" si="37"/>
        <v>#NUM!</v>
      </c>
      <c r="CL17" s="54" t="e">
        <f t="shared" si="37"/>
        <v>#NUM!</v>
      </c>
      <c r="CM17" s="54" t="e">
        <f t="shared" si="37"/>
        <v>#NUM!</v>
      </c>
      <c r="CN17" s="54" t="e">
        <f t="shared" si="37"/>
        <v>#NUM!</v>
      </c>
      <c r="CO17" s="54" t="e">
        <f t="shared" si="37"/>
        <v>#NUM!</v>
      </c>
      <c r="CP17" s="54" t="e">
        <f t="shared" si="37"/>
        <v>#NUM!</v>
      </c>
      <c r="CQ17" s="54" t="e">
        <f t="shared" si="37"/>
        <v>#NUM!</v>
      </c>
      <c r="CR17" s="54" t="e">
        <f t="shared" si="37"/>
        <v>#NUM!</v>
      </c>
      <c r="CS17" s="54"/>
      <c r="CT17" s="55"/>
      <c r="CU17" s="55">
        <f t="shared" si="38"/>
        <v>10</v>
      </c>
      <c r="CV17" s="55" t="e">
        <f t="shared" si="38"/>
        <v>#VALUE!</v>
      </c>
      <c r="CW17" s="55" t="e">
        <f>SMALL($I17:$AX17,#REF!)</f>
        <v>#REF!</v>
      </c>
      <c r="CX17" s="55" t="e">
        <f t="shared" si="39"/>
        <v>#VALUE!</v>
      </c>
      <c r="CY17" s="55" t="e">
        <f t="shared" si="39"/>
        <v>#NUM!</v>
      </c>
      <c r="CZ17" s="55" t="e">
        <f t="shared" si="39"/>
        <v>#NUM!</v>
      </c>
      <c r="DA17" s="55" t="e">
        <f t="shared" si="39"/>
        <v>#NUM!</v>
      </c>
      <c r="DB17" s="55" t="e">
        <f t="shared" si="39"/>
        <v>#NUM!</v>
      </c>
      <c r="DC17" s="55" t="e">
        <f t="shared" si="39"/>
        <v>#NUM!</v>
      </c>
      <c r="DD17" s="55" t="e">
        <f t="shared" si="39"/>
        <v>#NUM!</v>
      </c>
      <c r="DE17" s="55" t="e">
        <f t="shared" si="39"/>
        <v>#NUM!</v>
      </c>
      <c r="DF17" s="55" t="e">
        <f t="shared" si="39"/>
        <v>#NUM!</v>
      </c>
      <c r="DG17" s="55" t="e">
        <f t="shared" si="39"/>
        <v>#NUM!</v>
      </c>
      <c r="DH17" s="55" t="e">
        <f t="shared" si="39"/>
        <v>#NUM!</v>
      </c>
      <c r="DI17" s="55"/>
      <c r="DJ17" s="55"/>
      <c r="DK17" s="55"/>
      <c r="DL17" s="55"/>
    </row>
    <row r="18" spans="1:116" s="11" customFormat="1" ht="12.75">
      <c r="A18" s="99">
        <f t="shared" si="40"/>
        <v>8</v>
      </c>
      <c r="B18" s="100">
        <f t="shared" si="2"/>
        <v>42</v>
      </c>
      <c r="C18" s="100">
        <v>15</v>
      </c>
      <c r="D18" s="110" t="s">
        <v>156</v>
      </c>
      <c r="E18" s="101" t="s">
        <v>155</v>
      </c>
      <c r="F18" s="101"/>
      <c r="G18" s="102"/>
      <c r="H18" s="103"/>
      <c r="I18" s="104">
        <v>10</v>
      </c>
      <c r="J18" s="104">
        <v>10</v>
      </c>
      <c r="K18" s="104">
        <v>10</v>
      </c>
      <c r="L18" s="104">
        <v>2</v>
      </c>
      <c r="M18" s="104">
        <v>10</v>
      </c>
      <c r="N18" s="104">
        <v>10</v>
      </c>
      <c r="O18" s="104">
        <v>10</v>
      </c>
      <c r="P18" s="104">
        <v>10</v>
      </c>
      <c r="Q18" s="104">
        <v>10</v>
      </c>
      <c r="R18" s="104">
        <v>10</v>
      </c>
      <c r="S18" s="104"/>
      <c r="T18" s="104"/>
      <c r="U18" s="104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46"/>
      <c r="AY18" s="116">
        <f t="shared" si="3"/>
        <v>92</v>
      </c>
      <c r="AZ18" s="102">
        <f t="shared" si="4"/>
        <v>42</v>
      </c>
      <c r="BA18" s="117"/>
      <c r="BB18" s="53">
        <f t="shared" si="41"/>
        <v>42</v>
      </c>
      <c r="BC18" s="54">
        <f t="shared" si="5"/>
        <v>2</v>
      </c>
      <c r="BD18" s="54">
        <f t="shared" si="6"/>
        <v>10</v>
      </c>
      <c r="BE18" s="54">
        <f t="shared" si="7"/>
        <v>10</v>
      </c>
      <c r="BF18" s="54">
        <f t="shared" si="8"/>
        <v>10</v>
      </c>
      <c r="BG18" s="54">
        <f t="shared" si="9"/>
        <v>10</v>
      </c>
      <c r="BH18" s="54">
        <f t="shared" si="10"/>
        <v>10</v>
      </c>
      <c r="BI18" s="54">
        <f t="shared" si="11"/>
        <v>10</v>
      </c>
      <c r="BJ18" s="54">
        <f t="shared" si="12"/>
        <v>10</v>
      </c>
      <c r="BK18" s="54">
        <f t="shared" si="13"/>
        <v>10</v>
      </c>
      <c r="BL18" s="54">
        <f t="shared" si="14"/>
        <v>10</v>
      </c>
      <c r="BM18" s="54" t="e">
        <f t="shared" si="15"/>
        <v>#NUM!</v>
      </c>
      <c r="BN18" s="54" t="e">
        <f t="shared" si="16"/>
        <v>#NUM!</v>
      </c>
      <c r="BO18" s="54" t="e">
        <f t="shared" si="17"/>
        <v>#NUM!</v>
      </c>
      <c r="BP18" s="54" t="e">
        <f t="shared" si="18"/>
        <v>#NUM!</v>
      </c>
      <c r="BQ18" s="54" t="e">
        <f t="shared" si="19"/>
        <v>#NUM!</v>
      </c>
      <c r="BR18" s="54" t="e">
        <f t="shared" si="20"/>
        <v>#NUM!</v>
      </c>
      <c r="BS18" s="54" t="e">
        <f t="shared" si="21"/>
        <v>#NUM!</v>
      </c>
      <c r="BT18" s="54" t="e">
        <f t="shared" si="22"/>
        <v>#NUM!</v>
      </c>
      <c r="BU18" s="54" t="e">
        <f t="shared" si="23"/>
        <v>#NUM!</v>
      </c>
      <c r="BV18" s="54" t="e">
        <f t="shared" si="24"/>
        <v>#NUM!</v>
      </c>
      <c r="BW18" s="54" t="e">
        <f t="shared" si="25"/>
        <v>#NUM!</v>
      </c>
      <c r="BX18" s="54" t="e">
        <f t="shared" si="26"/>
        <v>#NUM!</v>
      </c>
      <c r="BY18" s="54" t="e">
        <f t="shared" si="27"/>
        <v>#NUM!</v>
      </c>
      <c r="BZ18" s="54" t="e">
        <f t="shared" si="28"/>
        <v>#NUM!</v>
      </c>
      <c r="CA18" s="54" t="e">
        <f t="shared" si="29"/>
        <v>#NUM!</v>
      </c>
      <c r="CB18" s="54" t="e">
        <f t="shared" si="30"/>
        <v>#NUM!</v>
      </c>
      <c r="CC18" s="54" t="e">
        <f t="shared" si="31"/>
        <v>#NUM!</v>
      </c>
      <c r="CD18" s="54" t="e">
        <f t="shared" si="32"/>
        <v>#NUM!</v>
      </c>
      <c r="CE18" s="54" t="e">
        <f t="shared" si="33"/>
        <v>#NUM!</v>
      </c>
      <c r="CF18" s="54" t="e">
        <f t="shared" si="34"/>
        <v>#NUM!</v>
      </c>
      <c r="CG18" s="54" t="e">
        <f t="shared" si="35"/>
        <v>#NUM!</v>
      </c>
      <c r="CH18" s="54" t="e">
        <f t="shared" si="36"/>
        <v>#NUM!</v>
      </c>
      <c r="CI18" s="54" t="e">
        <f t="shared" si="37"/>
        <v>#NUM!</v>
      </c>
      <c r="CJ18" s="54" t="e">
        <f t="shared" si="37"/>
        <v>#NUM!</v>
      </c>
      <c r="CK18" s="54" t="e">
        <f t="shared" si="37"/>
        <v>#NUM!</v>
      </c>
      <c r="CL18" s="54" t="e">
        <f t="shared" si="37"/>
        <v>#NUM!</v>
      </c>
      <c r="CM18" s="54" t="e">
        <f t="shared" si="37"/>
        <v>#NUM!</v>
      </c>
      <c r="CN18" s="54" t="e">
        <f t="shared" si="37"/>
        <v>#NUM!</v>
      </c>
      <c r="CO18" s="54" t="e">
        <f t="shared" si="37"/>
        <v>#NUM!</v>
      </c>
      <c r="CP18" s="54" t="e">
        <f t="shared" si="37"/>
        <v>#NUM!</v>
      </c>
      <c r="CQ18" s="54" t="e">
        <f t="shared" si="37"/>
        <v>#NUM!</v>
      </c>
      <c r="CR18" s="54" t="e">
        <f t="shared" si="37"/>
        <v>#NUM!</v>
      </c>
      <c r="CS18" s="54"/>
      <c r="CT18" s="55"/>
      <c r="CU18" s="55">
        <f t="shared" si="38"/>
        <v>10</v>
      </c>
      <c r="CV18" s="55" t="e">
        <f t="shared" si="38"/>
        <v>#VALUE!</v>
      </c>
      <c r="CW18" s="55" t="e">
        <f>SMALL($I18:$AX18,#REF!)</f>
        <v>#REF!</v>
      </c>
      <c r="CX18" s="55" t="e">
        <f t="shared" si="39"/>
        <v>#VALUE!</v>
      </c>
      <c r="CY18" s="55" t="e">
        <f t="shared" si="39"/>
        <v>#NUM!</v>
      </c>
      <c r="CZ18" s="55" t="e">
        <f t="shared" si="39"/>
        <v>#NUM!</v>
      </c>
      <c r="DA18" s="55" t="e">
        <f t="shared" si="39"/>
        <v>#NUM!</v>
      </c>
      <c r="DB18" s="55" t="e">
        <f t="shared" si="39"/>
        <v>#NUM!</v>
      </c>
      <c r="DC18" s="55" t="e">
        <f t="shared" si="39"/>
        <v>#NUM!</v>
      </c>
      <c r="DD18" s="55" t="e">
        <f t="shared" si="39"/>
        <v>#NUM!</v>
      </c>
      <c r="DE18" s="55" t="e">
        <f t="shared" si="39"/>
        <v>#NUM!</v>
      </c>
      <c r="DF18" s="55" t="e">
        <f t="shared" si="39"/>
        <v>#NUM!</v>
      </c>
      <c r="DG18" s="55" t="e">
        <f t="shared" si="39"/>
        <v>#NUM!</v>
      </c>
      <c r="DH18" s="55" t="e">
        <f t="shared" si="39"/>
        <v>#NUM!</v>
      </c>
      <c r="DI18" s="55"/>
      <c r="DJ18" s="55"/>
      <c r="DK18" s="55"/>
      <c r="DL18" s="55"/>
    </row>
    <row r="19" spans="1:116" s="11" customFormat="1" ht="12.75">
      <c r="A19" s="99">
        <f t="shared" si="40"/>
        <v>9</v>
      </c>
      <c r="B19" s="100">
        <f t="shared" si="2"/>
        <v>50</v>
      </c>
      <c r="C19" s="100"/>
      <c r="D19" s="110" t="s">
        <v>103</v>
      </c>
      <c r="E19" s="101" t="s">
        <v>107</v>
      </c>
      <c r="F19" s="101"/>
      <c r="G19" s="102"/>
      <c r="H19" s="103"/>
      <c r="I19" s="104">
        <v>10</v>
      </c>
      <c r="J19" s="104">
        <v>10</v>
      </c>
      <c r="K19" s="104">
        <v>10</v>
      </c>
      <c r="L19" s="104">
        <v>10</v>
      </c>
      <c r="M19" s="104">
        <v>10</v>
      </c>
      <c r="N19" s="104">
        <v>10</v>
      </c>
      <c r="O19" s="104">
        <v>10</v>
      </c>
      <c r="P19" s="104">
        <v>10</v>
      </c>
      <c r="Q19" s="104">
        <v>10</v>
      </c>
      <c r="R19" s="104">
        <v>10</v>
      </c>
      <c r="S19" s="104"/>
      <c r="T19" s="104"/>
      <c r="U19" s="104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46"/>
      <c r="AY19" s="116">
        <f t="shared" si="3"/>
        <v>100</v>
      </c>
      <c r="AZ19" s="102">
        <f t="shared" si="4"/>
        <v>50</v>
      </c>
      <c r="BA19" s="117"/>
      <c r="BB19" s="53">
        <f t="shared" si="41"/>
        <v>50</v>
      </c>
      <c r="BC19" s="54">
        <f t="shared" si="5"/>
        <v>10</v>
      </c>
      <c r="BD19" s="54">
        <f t="shared" si="6"/>
        <v>10</v>
      </c>
      <c r="BE19" s="54">
        <f t="shared" si="7"/>
        <v>10</v>
      </c>
      <c r="BF19" s="54">
        <f t="shared" si="8"/>
        <v>10</v>
      </c>
      <c r="BG19" s="54">
        <f t="shared" si="9"/>
        <v>10</v>
      </c>
      <c r="BH19" s="54">
        <f t="shared" si="10"/>
        <v>10</v>
      </c>
      <c r="BI19" s="54">
        <f t="shared" si="11"/>
        <v>10</v>
      </c>
      <c r="BJ19" s="54">
        <f t="shared" si="12"/>
        <v>10</v>
      </c>
      <c r="BK19" s="54">
        <f t="shared" si="13"/>
        <v>10</v>
      </c>
      <c r="BL19" s="54">
        <f t="shared" si="14"/>
        <v>10</v>
      </c>
      <c r="BM19" s="54" t="e">
        <f t="shared" si="15"/>
        <v>#NUM!</v>
      </c>
      <c r="BN19" s="54" t="e">
        <f t="shared" si="16"/>
        <v>#NUM!</v>
      </c>
      <c r="BO19" s="54" t="e">
        <f t="shared" si="17"/>
        <v>#NUM!</v>
      </c>
      <c r="BP19" s="54" t="e">
        <f t="shared" si="18"/>
        <v>#NUM!</v>
      </c>
      <c r="BQ19" s="54" t="e">
        <f t="shared" si="19"/>
        <v>#NUM!</v>
      </c>
      <c r="BR19" s="54" t="e">
        <f t="shared" si="20"/>
        <v>#NUM!</v>
      </c>
      <c r="BS19" s="54" t="e">
        <f t="shared" si="21"/>
        <v>#NUM!</v>
      </c>
      <c r="BT19" s="54" t="e">
        <f t="shared" si="22"/>
        <v>#NUM!</v>
      </c>
      <c r="BU19" s="54" t="e">
        <f t="shared" si="23"/>
        <v>#NUM!</v>
      </c>
      <c r="BV19" s="54" t="e">
        <f t="shared" si="24"/>
        <v>#NUM!</v>
      </c>
      <c r="BW19" s="54" t="e">
        <f t="shared" si="25"/>
        <v>#NUM!</v>
      </c>
      <c r="BX19" s="54" t="e">
        <f t="shared" si="26"/>
        <v>#NUM!</v>
      </c>
      <c r="BY19" s="54" t="e">
        <f t="shared" si="27"/>
        <v>#NUM!</v>
      </c>
      <c r="BZ19" s="54" t="e">
        <f t="shared" si="28"/>
        <v>#NUM!</v>
      </c>
      <c r="CA19" s="54" t="e">
        <f t="shared" si="29"/>
        <v>#NUM!</v>
      </c>
      <c r="CB19" s="54" t="e">
        <f t="shared" si="30"/>
        <v>#NUM!</v>
      </c>
      <c r="CC19" s="54" t="e">
        <f t="shared" si="31"/>
        <v>#NUM!</v>
      </c>
      <c r="CD19" s="54" t="e">
        <f t="shared" si="32"/>
        <v>#NUM!</v>
      </c>
      <c r="CE19" s="54" t="e">
        <f t="shared" si="33"/>
        <v>#NUM!</v>
      </c>
      <c r="CF19" s="54" t="e">
        <f t="shared" si="34"/>
        <v>#NUM!</v>
      </c>
      <c r="CG19" s="54" t="e">
        <f t="shared" si="35"/>
        <v>#NUM!</v>
      </c>
      <c r="CH19" s="54" t="e">
        <f t="shared" si="36"/>
        <v>#NUM!</v>
      </c>
      <c r="CI19" s="54" t="e">
        <f t="shared" si="37"/>
        <v>#NUM!</v>
      </c>
      <c r="CJ19" s="54" t="e">
        <f t="shared" si="37"/>
        <v>#NUM!</v>
      </c>
      <c r="CK19" s="54" t="e">
        <f t="shared" si="37"/>
        <v>#NUM!</v>
      </c>
      <c r="CL19" s="54" t="e">
        <f t="shared" si="37"/>
        <v>#NUM!</v>
      </c>
      <c r="CM19" s="54" t="e">
        <f t="shared" si="37"/>
        <v>#NUM!</v>
      </c>
      <c r="CN19" s="54" t="e">
        <f t="shared" si="37"/>
        <v>#NUM!</v>
      </c>
      <c r="CO19" s="54" t="e">
        <f t="shared" si="37"/>
        <v>#NUM!</v>
      </c>
      <c r="CP19" s="54" t="e">
        <f t="shared" si="37"/>
        <v>#NUM!</v>
      </c>
      <c r="CQ19" s="54" t="e">
        <f t="shared" si="37"/>
        <v>#NUM!</v>
      </c>
      <c r="CR19" s="54" t="e">
        <f t="shared" si="37"/>
        <v>#NUM!</v>
      </c>
      <c r="CS19" s="54"/>
      <c r="CT19" s="55"/>
      <c r="CU19" s="55">
        <f t="shared" si="38"/>
        <v>10</v>
      </c>
      <c r="CV19" s="55" t="e">
        <f t="shared" si="38"/>
        <v>#VALUE!</v>
      </c>
      <c r="CW19" s="55" t="e">
        <f>SMALL($I19:$AX19,#REF!)</f>
        <v>#REF!</v>
      </c>
      <c r="CX19" s="55" t="e">
        <f t="shared" si="39"/>
        <v>#VALUE!</v>
      </c>
      <c r="CY19" s="55" t="e">
        <f t="shared" si="39"/>
        <v>#NUM!</v>
      </c>
      <c r="CZ19" s="55" t="e">
        <f t="shared" si="39"/>
        <v>#NUM!</v>
      </c>
      <c r="DA19" s="55" t="e">
        <f t="shared" si="39"/>
        <v>#NUM!</v>
      </c>
      <c r="DB19" s="55" t="e">
        <f t="shared" si="39"/>
        <v>#NUM!</v>
      </c>
      <c r="DC19" s="55" t="e">
        <f t="shared" si="39"/>
        <v>#NUM!</v>
      </c>
      <c r="DD19" s="55" t="e">
        <f t="shared" si="39"/>
        <v>#NUM!</v>
      </c>
      <c r="DE19" s="55" t="e">
        <f t="shared" si="39"/>
        <v>#NUM!</v>
      </c>
      <c r="DF19" s="55" t="e">
        <f t="shared" si="39"/>
        <v>#NUM!</v>
      </c>
      <c r="DG19" s="55" t="e">
        <f t="shared" si="39"/>
        <v>#NUM!</v>
      </c>
      <c r="DH19" s="55" t="e">
        <f t="shared" si="39"/>
        <v>#NUM!</v>
      </c>
      <c r="DI19" s="55"/>
      <c r="DJ19" s="55"/>
      <c r="DK19" s="55"/>
      <c r="DL19" s="55"/>
    </row>
    <row r="20" spans="1:116" s="11" customFormat="1" ht="12.75">
      <c r="A20" s="99">
        <f t="shared" si="40"/>
        <v>10</v>
      </c>
      <c r="B20" s="100" t="e">
        <f aca="true" t="shared" si="42" ref="B20:B25">AZ20</f>
        <v>#NUM!</v>
      </c>
      <c r="C20" s="100"/>
      <c r="D20" s="110"/>
      <c r="E20" s="101"/>
      <c r="F20" s="101"/>
      <c r="G20" s="102"/>
      <c r="H20" s="103"/>
      <c r="I20" s="104"/>
      <c r="J20" s="125"/>
      <c r="K20" s="104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46"/>
      <c r="AY20" s="116">
        <f aca="true" t="shared" si="43" ref="AY20:AY25">SUM(I20:AX20)</f>
        <v>0</v>
      </c>
      <c r="AZ20" s="102" t="e">
        <f aca="true" t="shared" si="44" ref="AZ20:AZ25">BB20+BA20</f>
        <v>#NUM!</v>
      </c>
      <c r="BA20" s="117"/>
      <c r="BB20" s="53" t="e">
        <f t="shared" si="41"/>
        <v>#NUM!</v>
      </c>
      <c r="BC20" s="54" t="e">
        <f t="shared" si="5"/>
        <v>#NUM!</v>
      </c>
      <c r="BD20" s="54" t="e">
        <f t="shared" si="6"/>
        <v>#NUM!</v>
      </c>
      <c r="BE20" s="54" t="e">
        <f t="shared" si="7"/>
        <v>#NUM!</v>
      </c>
      <c r="BF20" s="54" t="e">
        <f t="shared" si="8"/>
        <v>#NUM!</v>
      </c>
      <c r="BG20" s="54" t="e">
        <f t="shared" si="9"/>
        <v>#NUM!</v>
      </c>
      <c r="BH20" s="54" t="e">
        <f t="shared" si="10"/>
        <v>#NUM!</v>
      </c>
      <c r="BI20" s="54" t="e">
        <f t="shared" si="11"/>
        <v>#NUM!</v>
      </c>
      <c r="BJ20" s="54" t="e">
        <f t="shared" si="12"/>
        <v>#NUM!</v>
      </c>
      <c r="BK20" s="54" t="e">
        <f t="shared" si="13"/>
        <v>#NUM!</v>
      </c>
      <c r="BL20" s="54" t="e">
        <f t="shared" si="14"/>
        <v>#NUM!</v>
      </c>
      <c r="BM20" s="54" t="e">
        <f t="shared" si="15"/>
        <v>#NUM!</v>
      </c>
      <c r="BN20" s="54" t="e">
        <f t="shared" si="16"/>
        <v>#NUM!</v>
      </c>
      <c r="BO20" s="54" t="e">
        <f t="shared" si="17"/>
        <v>#NUM!</v>
      </c>
      <c r="BP20" s="54" t="e">
        <f t="shared" si="18"/>
        <v>#NUM!</v>
      </c>
      <c r="BQ20" s="54" t="e">
        <f t="shared" si="19"/>
        <v>#NUM!</v>
      </c>
      <c r="BR20" s="54" t="e">
        <f t="shared" si="20"/>
        <v>#NUM!</v>
      </c>
      <c r="BS20" s="54" t="e">
        <f t="shared" si="21"/>
        <v>#NUM!</v>
      </c>
      <c r="BT20" s="54" t="e">
        <f t="shared" si="22"/>
        <v>#NUM!</v>
      </c>
      <c r="BU20" s="54" t="e">
        <f t="shared" si="23"/>
        <v>#NUM!</v>
      </c>
      <c r="BV20" s="54" t="e">
        <f t="shared" si="24"/>
        <v>#NUM!</v>
      </c>
      <c r="BW20" s="54" t="e">
        <f t="shared" si="25"/>
        <v>#NUM!</v>
      </c>
      <c r="BX20" s="54" t="e">
        <f t="shared" si="26"/>
        <v>#NUM!</v>
      </c>
      <c r="BY20" s="54" t="e">
        <f t="shared" si="27"/>
        <v>#NUM!</v>
      </c>
      <c r="BZ20" s="54" t="e">
        <f t="shared" si="28"/>
        <v>#NUM!</v>
      </c>
      <c r="CA20" s="54" t="e">
        <f t="shared" si="29"/>
        <v>#NUM!</v>
      </c>
      <c r="CB20" s="54" t="e">
        <f t="shared" si="30"/>
        <v>#NUM!</v>
      </c>
      <c r="CC20" s="54" t="e">
        <f t="shared" si="31"/>
        <v>#NUM!</v>
      </c>
      <c r="CD20" s="54" t="e">
        <f t="shared" si="32"/>
        <v>#NUM!</v>
      </c>
      <c r="CE20" s="54" t="e">
        <f t="shared" si="33"/>
        <v>#NUM!</v>
      </c>
      <c r="CF20" s="54" t="e">
        <f t="shared" si="34"/>
        <v>#NUM!</v>
      </c>
      <c r="CG20" s="54" t="e">
        <f t="shared" si="35"/>
        <v>#NUM!</v>
      </c>
      <c r="CH20" s="54" t="e">
        <f t="shared" si="36"/>
        <v>#NUM!</v>
      </c>
      <c r="CI20" s="54" t="e">
        <f t="shared" si="37"/>
        <v>#NUM!</v>
      </c>
      <c r="CJ20" s="54" t="e">
        <f t="shared" si="37"/>
        <v>#NUM!</v>
      </c>
      <c r="CK20" s="54" t="e">
        <f t="shared" si="37"/>
        <v>#NUM!</v>
      </c>
      <c r="CL20" s="54" t="e">
        <f t="shared" si="37"/>
        <v>#NUM!</v>
      </c>
      <c r="CM20" s="54" t="e">
        <f t="shared" si="37"/>
        <v>#NUM!</v>
      </c>
      <c r="CN20" s="54" t="e">
        <f t="shared" si="37"/>
        <v>#NUM!</v>
      </c>
      <c r="CO20" s="54" t="e">
        <f t="shared" si="37"/>
        <v>#NUM!</v>
      </c>
      <c r="CP20" s="54" t="e">
        <f t="shared" si="37"/>
        <v>#NUM!</v>
      </c>
      <c r="CQ20" s="54" t="e">
        <f t="shared" si="37"/>
        <v>#NUM!</v>
      </c>
      <c r="CR20" s="54" t="e">
        <f t="shared" si="37"/>
        <v>#NUM!</v>
      </c>
      <c r="CS20" s="54"/>
      <c r="CT20" s="55"/>
      <c r="CU20" s="55" t="e">
        <f t="shared" si="38"/>
        <v>#NUM!</v>
      </c>
      <c r="CV20" s="55" t="e">
        <f t="shared" si="38"/>
        <v>#VALUE!</v>
      </c>
      <c r="CW20" s="55" t="e">
        <f>SMALL($I20:$AX20,#REF!)</f>
        <v>#REF!</v>
      </c>
      <c r="CX20" s="55" t="e">
        <f t="shared" si="39"/>
        <v>#VALUE!</v>
      </c>
      <c r="CY20" s="55" t="e">
        <f t="shared" si="39"/>
        <v>#NUM!</v>
      </c>
      <c r="CZ20" s="55" t="e">
        <f t="shared" si="39"/>
        <v>#NUM!</v>
      </c>
      <c r="DA20" s="55" t="e">
        <f t="shared" si="39"/>
        <v>#NUM!</v>
      </c>
      <c r="DB20" s="55" t="e">
        <f t="shared" si="39"/>
        <v>#NUM!</v>
      </c>
      <c r="DC20" s="55" t="e">
        <f t="shared" si="39"/>
        <v>#NUM!</v>
      </c>
      <c r="DD20" s="55" t="e">
        <f t="shared" si="39"/>
        <v>#NUM!</v>
      </c>
      <c r="DE20" s="55" t="e">
        <f t="shared" si="39"/>
        <v>#NUM!</v>
      </c>
      <c r="DF20" s="55" t="e">
        <f t="shared" si="39"/>
        <v>#NUM!</v>
      </c>
      <c r="DG20" s="55" t="e">
        <f t="shared" si="39"/>
        <v>#NUM!</v>
      </c>
      <c r="DH20" s="55" t="e">
        <f t="shared" si="39"/>
        <v>#NUM!</v>
      </c>
      <c r="DI20" s="55"/>
      <c r="DJ20" s="55"/>
      <c r="DK20" s="55"/>
      <c r="DL20" s="55"/>
    </row>
    <row r="21" spans="1:116" s="11" customFormat="1" ht="12.75">
      <c r="A21" s="99">
        <f t="shared" si="40"/>
        <v>11</v>
      </c>
      <c r="B21" s="100" t="e">
        <f t="shared" si="42"/>
        <v>#NUM!</v>
      </c>
      <c r="C21" s="100"/>
      <c r="D21" s="110"/>
      <c r="E21" s="101"/>
      <c r="F21" s="101"/>
      <c r="G21" s="102"/>
      <c r="H21" s="103"/>
      <c r="I21" s="104"/>
      <c r="J21" s="125"/>
      <c r="K21" s="104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46"/>
      <c r="AY21" s="116">
        <f t="shared" si="43"/>
        <v>0</v>
      </c>
      <c r="AZ21" s="102" t="e">
        <f t="shared" si="44"/>
        <v>#NUM!</v>
      </c>
      <c r="BA21" s="117"/>
      <c r="BB21" s="53" t="e">
        <f t="shared" si="41"/>
        <v>#NUM!</v>
      </c>
      <c r="BC21" s="54" t="e">
        <f t="shared" si="5"/>
        <v>#NUM!</v>
      </c>
      <c r="BD21" s="54" t="e">
        <f t="shared" si="6"/>
        <v>#NUM!</v>
      </c>
      <c r="BE21" s="54" t="e">
        <f t="shared" si="7"/>
        <v>#NUM!</v>
      </c>
      <c r="BF21" s="54" t="e">
        <f t="shared" si="8"/>
        <v>#NUM!</v>
      </c>
      <c r="BG21" s="54" t="e">
        <f t="shared" si="9"/>
        <v>#NUM!</v>
      </c>
      <c r="BH21" s="54" t="e">
        <f t="shared" si="10"/>
        <v>#NUM!</v>
      </c>
      <c r="BI21" s="54" t="e">
        <f t="shared" si="11"/>
        <v>#NUM!</v>
      </c>
      <c r="BJ21" s="54" t="e">
        <f t="shared" si="12"/>
        <v>#NUM!</v>
      </c>
      <c r="BK21" s="54" t="e">
        <f t="shared" si="13"/>
        <v>#NUM!</v>
      </c>
      <c r="BL21" s="54" t="e">
        <f t="shared" si="14"/>
        <v>#NUM!</v>
      </c>
      <c r="BM21" s="54" t="e">
        <f t="shared" si="15"/>
        <v>#NUM!</v>
      </c>
      <c r="BN21" s="54" t="e">
        <f t="shared" si="16"/>
        <v>#NUM!</v>
      </c>
      <c r="BO21" s="54" t="e">
        <f t="shared" si="17"/>
        <v>#NUM!</v>
      </c>
      <c r="BP21" s="54" t="e">
        <f t="shared" si="18"/>
        <v>#NUM!</v>
      </c>
      <c r="BQ21" s="54" t="e">
        <f t="shared" si="19"/>
        <v>#NUM!</v>
      </c>
      <c r="BR21" s="54" t="e">
        <f t="shared" si="20"/>
        <v>#NUM!</v>
      </c>
      <c r="BS21" s="54" t="e">
        <f t="shared" si="21"/>
        <v>#NUM!</v>
      </c>
      <c r="BT21" s="54" t="e">
        <f t="shared" si="22"/>
        <v>#NUM!</v>
      </c>
      <c r="BU21" s="54" t="e">
        <f t="shared" si="23"/>
        <v>#NUM!</v>
      </c>
      <c r="BV21" s="54" t="e">
        <f t="shared" si="24"/>
        <v>#NUM!</v>
      </c>
      <c r="BW21" s="54" t="e">
        <f t="shared" si="25"/>
        <v>#NUM!</v>
      </c>
      <c r="BX21" s="54" t="e">
        <f t="shared" si="26"/>
        <v>#NUM!</v>
      </c>
      <c r="BY21" s="54" t="e">
        <f t="shared" si="27"/>
        <v>#NUM!</v>
      </c>
      <c r="BZ21" s="54" t="e">
        <f t="shared" si="28"/>
        <v>#NUM!</v>
      </c>
      <c r="CA21" s="54" t="e">
        <f t="shared" si="29"/>
        <v>#NUM!</v>
      </c>
      <c r="CB21" s="54" t="e">
        <f t="shared" si="30"/>
        <v>#NUM!</v>
      </c>
      <c r="CC21" s="54" t="e">
        <f t="shared" si="31"/>
        <v>#NUM!</v>
      </c>
      <c r="CD21" s="54" t="e">
        <f t="shared" si="32"/>
        <v>#NUM!</v>
      </c>
      <c r="CE21" s="54" t="e">
        <f t="shared" si="33"/>
        <v>#NUM!</v>
      </c>
      <c r="CF21" s="54" t="e">
        <f t="shared" si="34"/>
        <v>#NUM!</v>
      </c>
      <c r="CG21" s="54" t="e">
        <f t="shared" si="35"/>
        <v>#NUM!</v>
      </c>
      <c r="CH21" s="54" t="e">
        <f t="shared" si="36"/>
        <v>#NUM!</v>
      </c>
      <c r="CI21" s="54" t="e">
        <f t="shared" si="37"/>
        <v>#NUM!</v>
      </c>
      <c r="CJ21" s="54" t="e">
        <f t="shared" si="37"/>
        <v>#NUM!</v>
      </c>
      <c r="CK21" s="54" t="e">
        <f t="shared" si="37"/>
        <v>#NUM!</v>
      </c>
      <c r="CL21" s="54" t="e">
        <f t="shared" si="37"/>
        <v>#NUM!</v>
      </c>
      <c r="CM21" s="54" t="e">
        <f t="shared" si="37"/>
        <v>#NUM!</v>
      </c>
      <c r="CN21" s="54" t="e">
        <f t="shared" si="37"/>
        <v>#NUM!</v>
      </c>
      <c r="CO21" s="54" t="e">
        <f t="shared" si="37"/>
        <v>#NUM!</v>
      </c>
      <c r="CP21" s="54" t="e">
        <f t="shared" si="37"/>
        <v>#NUM!</v>
      </c>
      <c r="CQ21" s="54" t="e">
        <f t="shared" si="37"/>
        <v>#NUM!</v>
      </c>
      <c r="CR21" s="54" t="e">
        <f t="shared" si="37"/>
        <v>#NUM!</v>
      </c>
      <c r="CS21" s="54"/>
      <c r="CT21" s="55"/>
      <c r="CU21" s="55" t="e">
        <f t="shared" si="38"/>
        <v>#NUM!</v>
      </c>
      <c r="CV21" s="55" t="e">
        <f t="shared" si="38"/>
        <v>#VALUE!</v>
      </c>
      <c r="CW21" s="55" t="e">
        <f>SMALL($I21:$AX21,#REF!)</f>
        <v>#REF!</v>
      </c>
      <c r="CX21" s="55" t="e">
        <f t="shared" si="39"/>
        <v>#VALUE!</v>
      </c>
      <c r="CY21" s="55" t="e">
        <f t="shared" si="39"/>
        <v>#NUM!</v>
      </c>
      <c r="CZ21" s="55" t="e">
        <f t="shared" si="39"/>
        <v>#NUM!</v>
      </c>
      <c r="DA21" s="55" t="e">
        <f t="shared" si="39"/>
        <v>#NUM!</v>
      </c>
      <c r="DB21" s="55" t="e">
        <f t="shared" si="39"/>
        <v>#NUM!</v>
      </c>
      <c r="DC21" s="55" t="e">
        <f t="shared" si="39"/>
        <v>#NUM!</v>
      </c>
      <c r="DD21" s="55" t="e">
        <f t="shared" si="39"/>
        <v>#NUM!</v>
      </c>
      <c r="DE21" s="55" t="e">
        <f t="shared" si="39"/>
        <v>#NUM!</v>
      </c>
      <c r="DF21" s="55" t="e">
        <f t="shared" si="39"/>
        <v>#NUM!</v>
      </c>
      <c r="DG21" s="55" t="e">
        <f t="shared" si="39"/>
        <v>#NUM!</v>
      </c>
      <c r="DH21" s="55" t="e">
        <f t="shared" si="39"/>
        <v>#NUM!</v>
      </c>
      <c r="DI21" s="55"/>
      <c r="DJ21" s="55"/>
      <c r="DK21" s="55"/>
      <c r="DL21" s="55"/>
    </row>
    <row r="22" spans="1:116" s="11" customFormat="1" ht="12.75">
      <c r="A22" s="99">
        <f t="shared" si="40"/>
        <v>12</v>
      </c>
      <c r="B22" s="100" t="e">
        <f t="shared" si="42"/>
        <v>#NUM!</v>
      </c>
      <c r="C22" s="100"/>
      <c r="D22" s="110"/>
      <c r="E22" s="101"/>
      <c r="F22" s="101"/>
      <c r="G22" s="102"/>
      <c r="H22" s="103"/>
      <c r="I22" s="104"/>
      <c r="J22" s="125"/>
      <c r="K22" s="104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46"/>
      <c r="AY22" s="116">
        <f t="shared" si="43"/>
        <v>0</v>
      </c>
      <c r="AZ22" s="102" t="e">
        <f t="shared" si="44"/>
        <v>#NUM!</v>
      </c>
      <c r="BA22" s="117"/>
      <c r="BB22" s="53" t="e">
        <f t="shared" si="41"/>
        <v>#NUM!</v>
      </c>
      <c r="BC22" s="54" t="e">
        <f t="shared" si="5"/>
        <v>#NUM!</v>
      </c>
      <c r="BD22" s="54" t="e">
        <f t="shared" si="6"/>
        <v>#NUM!</v>
      </c>
      <c r="BE22" s="54" t="e">
        <f t="shared" si="7"/>
        <v>#NUM!</v>
      </c>
      <c r="BF22" s="54" t="e">
        <f t="shared" si="8"/>
        <v>#NUM!</v>
      </c>
      <c r="BG22" s="54" t="e">
        <f t="shared" si="9"/>
        <v>#NUM!</v>
      </c>
      <c r="BH22" s="54" t="e">
        <f t="shared" si="10"/>
        <v>#NUM!</v>
      </c>
      <c r="BI22" s="54" t="e">
        <f t="shared" si="11"/>
        <v>#NUM!</v>
      </c>
      <c r="BJ22" s="54" t="e">
        <f t="shared" si="12"/>
        <v>#NUM!</v>
      </c>
      <c r="BK22" s="54" t="e">
        <f t="shared" si="13"/>
        <v>#NUM!</v>
      </c>
      <c r="BL22" s="54" t="e">
        <f t="shared" si="14"/>
        <v>#NUM!</v>
      </c>
      <c r="BM22" s="54" t="e">
        <f t="shared" si="15"/>
        <v>#NUM!</v>
      </c>
      <c r="BN22" s="54" t="e">
        <f t="shared" si="16"/>
        <v>#NUM!</v>
      </c>
      <c r="BO22" s="54" t="e">
        <f t="shared" si="17"/>
        <v>#NUM!</v>
      </c>
      <c r="BP22" s="54" t="e">
        <f t="shared" si="18"/>
        <v>#NUM!</v>
      </c>
      <c r="BQ22" s="54" t="e">
        <f t="shared" si="19"/>
        <v>#NUM!</v>
      </c>
      <c r="BR22" s="54" t="e">
        <f t="shared" si="20"/>
        <v>#NUM!</v>
      </c>
      <c r="BS22" s="54" t="e">
        <f t="shared" si="21"/>
        <v>#NUM!</v>
      </c>
      <c r="BT22" s="54" t="e">
        <f t="shared" si="22"/>
        <v>#NUM!</v>
      </c>
      <c r="BU22" s="54" t="e">
        <f t="shared" si="23"/>
        <v>#NUM!</v>
      </c>
      <c r="BV22" s="54" t="e">
        <f t="shared" si="24"/>
        <v>#NUM!</v>
      </c>
      <c r="BW22" s="54" t="e">
        <f t="shared" si="25"/>
        <v>#NUM!</v>
      </c>
      <c r="BX22" s="54" t="e">
        <f t="shared" si="26"/>
        <v>#NUM!</v>
      </c>
      <c r="BY22" s="54" t="e">
        <f t="shared" si="27"/>
        <v>#NUM!</v>
      </c>
      <c r="BZ22" s="54" t="e">
        <f t="shared" si="28"/>
        <v>#NUM!</v>
      </c>
      <c r="CA22" s="54" t="e">
        <f t="shared" si="29"/>
        <v>#NUM!</v>
      </c>
      <c r="CB22" s="54" t="e">
        <f t="shared" si="30"/>
        <v>#NUM!</v>
      </c>
      <c r="CC22" s="54" t="e">
        <f t="shared" si="31"/>
        <v>#NUM!</v>
      </c>
      <c r="CD22" s="54" t="e">
        <f t="shared" si="32"/>
        <v>#NUM!</v>
      </c>
      <c r="CE22" s="54" t="e">
        <f t="shared" si="33"/>
        <v>#NUM!</v>
      </c>
      <c r="CF22" s="54" t="e">
        <f t="shared" si="34"/>
        <v>#NUM!</v>
      </c>
      <c r="CG22" s="54" t="e">
        <f t="shared" si="35"/>
        <v>#NUM!</v>
      </c>
      <c r="CH22" s="54" t="e">
        <f t="shared" si="36"/>
        <v>#NUM!</v>
      </c>
      <c r="CI22" s="54" t="e">
        <f t="shared" si="37"/>
        <v>#NUM!</v>
      </c>
      <c r="CJ22" s="54" t="e">
        <f t="shared" si="37"/>
        <v>#NUM!</v>
      </c>
      <c r="CK22" s="54" t="e">
        <f t="shared" si="37"/>
        <v>#NUM!</v>
      </c>
      <c r="CL22" s="54" t="e">
        <f t="shared" si="37"/>
        <v>#NUM!</v>
      </c>
      <c r="CM22" s="54" t="e">
        <f t="shared" si="37"/>
        <v>#NUM!</v>
      </c>
      <c r="CN22" s="54" t="e">
        <f t="shared" si="37"/>
        <v>#NUM!</v>
      </c>
      <c r="CO22" s="54" t="e">
        <f t="shared" si="37"/>
        <v>#NUM!</v>
      </c>
      <c r="CP22" s="54" t="e">
        <f t="shared" si="37"/>
        <v>#NUM!</v>
      </c>
      <c r="CQ22" s="54" t="e">
        <f t="shared" si="37"/>
        <v>#NUM!</v>
      </c>
      <c r="CR22" s="54" t="e">
        <f t="shared" si="37"/>
        <v>#NUM!</v>
      </c>
      <c r="CS22" s="54"/>
      <c r="CT22" s="55"/>
      <c r="CU22" s="55" t="e">
        <f t="shared" si="38"/>
        <v>#NUM!</v>
      </c>
      <c r="CV22" s="55" t="e">
        <f t="shared" si="38"/>
        <v>#VALUE!</v>
      </c>
      <c r="CW22" s="55" t="e">
        <f>SMALL($I22:$AX22,#REF!)</f>
        <v>#REF!</v>
      </c>
      <c r="CX22" s="55" t="e">
        <f t="shared" si="39"/>
        <v>#VALUE!</v>
      </c>
      <c r="CY22" s="55" t="e">
        <f t="shared" si="39"/>
        <v>#NUM!</v>
      </c>
      <c r="CZ22" s="55" t="e">
        <f t="shared" si="39"/>
        <v>#NUM!</v>
      </c>
      <c r="DA22" s="55" t="e">
        <f t="shared" si="39"/>
        <v>#NUM!</v>
      </c>
      <c r="DB22" s="55" t="e">
        <f t="shared" si="39"/>
        <v>#NUM!</v>
      </c>
      <c r="DC22" s="55" t="e">
        <f t="shared" si="39"/>
        <v>#NUM!</v>
      </c>
      <c r="DD22" s="55" t="e">
        <f t="shared" si="39"/>
        <v>#NUM!</v>
      </c>
      <c r="DE22" s="55" t="e">
        <f t="shared" si="39"/>
        <v>#NUM!</v>
      </c>
      <c r="DF22" s="55" t="e">
        <f t="shared" si="39"/>
        <v>#NUM!</v>
      </c>
      <c r="DG22" s="55" t="e">
        <f t="shared" si="39"/>
        <v>#NUM!</v>
      </c>
      <c r="DH22" s="55" t="e">
        <f t="shared" si="39"/>
        <v>#NUM!</v>
      </c>
      <c r="DI22" s="55"/>
      <c r="DJ22" s="55"/>
      <c r="DK22" s="55"/>
      <c r="DL22" s="55"/>
    </row>
    <row r="23" spans="1:116" s="11" customFormat="1" ht="12.75">
      <c r="A23" s="99">
        <f t="shared" si="40"/>
        <v>13</v>
      </c>
      <c r="B23" s="100" t="e">
        <f t="shared" si="42"/>
        <v>#NUM!</v>
      </c>
      <c r="C23" s="100"/>
      <c r="D23" s="110"/>
      <c r="E23" s="127"/>
      <c r="F23" s="127"/>
      <c r="G23" s="148"/>
      <c r="H23" s="103"/>
      <c r="I23" s="104"/>
      <c r="J23" s="125"/>
      <c r="K23" s="104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46"/>
      <c r="AY23" s="116">
        <f t="shared" si="43"/>
        <v>0</v>
      </c>
      <c r="AZ23" s="102" t="e">
        <f t="shared" si="44"/>
        <v>#NUM!</v>
      </c>
      <c r="BA23" s="117"/>
      <c r="BB23" s="53" t="e">
        <f t="shared" si="41"/>
        <v>#NUM!</v>
      </c>
      <c r="BC23" s="54" t="e">
        <f t="shared" si="5"/>
        <v>#NUM!</v>
      </c>
      <c r="BD23" s="54" t="e">
        <f t="shared" si="6"/>
        <v>#NUM!</v>
      </c>
      <c r="BE23" s="54" t="e">
        <f t="shared" si="7"/>
        <v>#NUM!</v>
      </c>
      <c r="BF23" s="54" t="e">
        <f t="shared" si="8"/>
        <v>#NUM!</v>
      </c>
      <c r="BG23" s="54" t="e">
        <f t="shared" si="9"/>
        <v>#NUM!</v>
      </c>
      <c r="BH23" s="54" t="e">
        <f t="shared" si="10"/>
        <v>#NUM!</v>
      </c>
      <c r="BI23" s="54" t="e">
        <f t="shared" si="11"/>
        <v>#NUM!</v>
      </c>
      <c r="BJ23" s="54" t="e">
        <f t="shared" si="12"/>
        <v>#NUM!</v>
      </c>
      <c r="BK23" s="54" t="e">
        <f t="shared" si="13"/>
        <v>#NUM!</v>
      </c>
      <c r="BL23" s="54" t="e">
        <f t="shared" si="14"/>
        <v>#NUM!</v>
      </c>
      <c r="BM23" s="54" t="e">
        <f t="shared" si="15"/>
        <v>#NUM!</v>
      </c>
      <c r="BN23" s="54" t="e">
        <f t="shared" si="16"/>
        <v>#NUM!</v>
      </c>
      <c r="BO23" s="54" t="e">
        <f t="shared" si="17"/>
        <v>#NUM!</v>
      </c>
      <c r="BP23" s="54" t="e">
        <f t="shared" si="18"/>
        <v>#NUM!</v>
      </c>
      <c r="BQ23" s="54" t="e">
        <f t="shared" si="19"/>
        <v>#NUM!</v>
      </c>
      <c r="BR23" s="54" t="e">
        <f t="shared" si="20"/>
        <v>#NUM!</v>
      </c>
      <c r="BS23" s="54" t="e">
        <f t="shared" si="21"/>
        <v>#NUM!</v>
      </c>
      <c r="BT23" s="54" t="e">
        <f t="shared" si="22"/>
        <v>#NUM!</v>
      </c>
      <c r="BU23" s="54" t="e">
        <f t="shared" si="23"/>
        <v>#NUM!</v>
      </c>
      <c r="BV23" s="54" t="e">
        <f t="shared" si="24"/>
        <v>#NUM!</v>
      </c>
      <c r="BW23" s="54" t="e">
        <f t="shared" si="25"/>
        <v>#NUM!</v>
      </c>
      <c r="BX23" s="54" t="e">
        <f t="shared" si="26"/>
        <v>#NUM!</v>
      </c>
      <c r="BY23" s="54" t="e">
        <f t="shared" si="27"/>
        <v>#NUM!</v>
      </c>
      <c r="BZ23" s="54" t="e">
        <f t="shared" si="28"/>
        <v>#NUM!</v>
      </c>
      <c r="CA23" s="54" t="e">
        <f t="shared" si="29"/>
        <v>#NUM!</v>
      </c>
      <c r="CB23" s="54" t="e">
        <f t="shared" si="30"/>
        <v>#NUM!</v>
      </c>
      <c r="CC23" s="54" t="e">
        <f t="shared" si="31"/>
        <v>#NUM!</v>
      </c>
      <c r="CD23" s="54" t="e">
        <f t="shared" si="32"/>
        <v>#NUM!</v>
      </c>
      <c r="CE23" s="54" t="e">
        <f t="shared" si="33"/>
        <v>#NUM!</v>
      </c>
      <c r="CF23" s="54" t="e">
        <f t="shared" si="34"/>
        <v>#NUM!</v>
      </c>
      <c r="CG23" s="54" t="e">
        <f t="shared" si="35"/>
        <v>#NUM!</v>
      </c>
      <c r="CH23" s="54" t="e">
        <f t="shared" si="36"/>
        <v>#NUM!</v>
      </c>
      <c r="CI23" s="54" t="e">
        <f t="shared" si="37"/>
        <v>#NUM!</v>
      </c>
      <c r="CJ23" s="54" t="e">
        <f t="shared" si="37"/>
        <v>#NUM!</v>
      </c>
      <c r="CK23" s="54" t="e">
        <f t="shared" si="37"/>
        <v>#NUM!</v>
      </c>
      <c r="CL23" s="54" t="e">
        <f t="shared" si="37"/>
        <v>#NUM!</v>
      </c>
      <c r="CM23" s="54" t="e">
        <f t="shared" si="37"/>
        <v>#NUM!</v>
      </c>
      <c r="CN23" s="54" t="e">
        <f t="shared" si="37"/>
        <v>#NUM!</v>
      </c>
      <c r="CO23" s="54" t="e">
        <f t="shared" si="37"/>
        <v>#NUM!</v>
      </c>
      <c r="CP23" s="54" t="e">
        <f t="shared" si="37"/>
        <v>#NUM!</v>
      </c>
      <c r="CQ23" s="54" t="e">
        <f t="shared" si="37"/>
        <v>#NUM!</v>
      </c>
      <c r="CR23" s="54" t="e">
        <f t="shared" si="37"/>
        <v>#NUM!</v>
      </c>
      <c r="CS23" s="54"/>
      <c r="CT23" s="55"/>
      <c r="CU23" s="55" t="e">
        <f t="shared" si="38"/>
        <v>#NUM!</v>
      </c>
      <c r="CV23" s="55" t="e">
        <f t="shared" si="38"/>
        <v>#VALUE!</v>
      </c>
      <c r="CW23" s="55" t="e">
        <f>SMALL($I23:$AX23,#REF!)</f>
        <v>#REF!</v>
      </c>
      <c r="CX23" s="55" t="e">
        <f t="shared" si="39"/>
        <v>#VALUE!</v>
      </c>
      <c r="CY23" s="55" t="e">
        <f t="shared" si="39"/>
        <v>#NUM!</v>
      </c>
      <c r="CZ23" s="55" t="e">
        <f t="shared" si="39"/>
        <v>#NUM!</v>
      </c>
      <c r="DA23" s="55" t="e">
        <f t="shared" si="39"/>
        <v>#NUM!</v>
      </c>
      <c r="DB23" s="55" t="e">
        <f t="shared" si="39"/>
        <v>#NUM!</v>
      </c>
      <c r="DC23" s="55" t="e">
        <f t="shared" si="39"/>
        <v>#NUM!</v>
      </c>
      <c r="DD23" s="55" t="e">
        <f t="shared" si="39"/>
        <v>#NUM!</v>
      </c>
      <c r="DE23" s="55" t="e">
        <f t="shared" si="39"/>
        <v>#NUM!</v>
      </c>
      <c r="DF23" s="55" t="e">
        <f t="shared" si="39"/>
        <v>#NUM!</v>
      </c>
      <c r="DG23" s="55" t="e">
        <f t="shared" si="39"/>
        <v>#NUM!</v>
      </c>
      <c r="DH23" s="55" t="e">
        <f t="shared" si="39"/>
        <v>#NUM!</v>
      </c>
      <c r="DI23" s="55"/>
      <c r="DJ23" s="55"/>
      <c r="DK23" s="55"/>
      <c r="DL23" s="55"/>
    </row>
    <row r="24" spans="1:116" s="11" customFormat="1" ht="12.75">
      <c r="A24" s="99">
        <f t="shared" si="40"/>
        <v>14</v>
      </c>
      <c r="B24" s="100" t="e">
        <f t="shared" si="42"/>
        <v>#NUM!</v>
      </c>
      <c r="C24" s="100"/>
      <c r="D24" s="110"/>
      <c r="E24" s="127"/>
      <c r="F24" s="127"/>
      <c r="G24" s="148"/>
      <c r="H24" s="103"/>
      <c r="I24" s="104"/>
      <c r="J24" s="125"/>
      <c r="K24" s="104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46"/>
      <c r="AY24" s="116">
        <f t="shared" si="43"/>
        <v>0</v>
      </c>
      <c r="AZ24" s="102" t="e">
        <f t="shared" si="44"/>
        <v>#NUM!</v>
      </c>
      <c r="BA24" s="117"/>
      <c r="BB24" s="53" t="e">
        <f t="shared" si="41"/>
        <v>#NUM!</v>
      </c>
      <c r="BC24" s="54" t="e">
        <f t="shared" si="5"/>
        <v>#NUM!</v>
      </c>
      <c r="BD24" s="54" t="e">
        <f t="shared" si="6"/>
        <v>#NUM!</v>
      </c>
      <c r="BE24" s="54" t="e">
        <f t="shared" si="7"/>
        <v>#NUM!</v>
      </c>
      <c r="BF24" s="54" t="e">
        <f t="shared" si="8"/>
        <v>#NUM!</v>
      </c>
      <c r="BG24" s="54" t="e">
        <f t="shared" si="9"/>
        <v>#NUM!</v>
      </c>
      <c r="BH24" s="54" t="e">
        <f t="shared" si="10"/>
        <v>#NUM!</v>
      </c>
      <c r="BI24" s="54" t="e">
        <f t="shared" si="11"/>
        <v>#NUM!</v>
      </c>
      <c r="BJ24" s="54" t="e">
        <f t="shared" si="12"/>
        <v>#NUM!</v>
      </c>
      <c r="BK24" s="54" t="e">
        <f t="shared" si="13"/>
        <v>#NUM!</v>
      </c>
      <c r="BL24" s="54" t="e">
        <f t="shared" si="14"/>
        <v>#NUM!</v>
      </c>
      <c r="BM24" s="54" t="e">
        <f t="shared" si="15"/>
        <v>#NUM!</v>
      </c>
      <c r="BN24" s="54" t="e">
        <f t="shared" si="16"/>
        <v>#NUM!</v>
      </c>
      <c r="BO24" s="54" t="e">
        <f t="shared" si="17"/>
        <v>#NUM!</v>
      </c>
      <c r="BP24" s="54" t="e">
        <f t="shared" si="18"/>
        <v>#NUM!</v>
      </c>
      <c r="BQ24" s="54" t="e">
        <f t="shared" si="19"/>
        <v>#NUM!</v>
      </c>
      <c r="BR24" s="54" t="e">
        <f t="shared" si="20"/>
        <v>#NUM!</v>
      </c>
      <c r="BS24" s="54" t="e">
        <f t="shared" si="21"/>
        <v>#NUM!</v>
      </c>
      <c r="BT24" s="54" t="e">
        <f t="shared" si="22"/>
        <v>#NUM!</v>
      </c>
      <c r="BU24" s="54" t="e">
        <f t="shared" si="23"/>
        <v>#NUM!</v>
      </c>
      <c r="BV24" s="54" t="e">
        <f t="shared" si="24"/>
        <v>#NUM!</v>
      </c>
      <c r="BW24" s="54" t="e">
        <f t="shared" si="25"/>
        <v>#NUM!</v>
      </c>
      <c r="BX24" s="54" t="e">
        <f t="shared" si="26"/>
        <v>#NUM!</v>
      </c>
      <c r="BY24" s="54" t="e">
        <f t="shared" si="27"/>
        <v>#NUM!</v>
      </c>
      <c r="BZ24" s="54" t="e">
        <f t="shared" si="28"/>
        <v>#NUM!</v>
      </c>
      <c r="CA24" s="54" t="e">
        <f t="shared" si="29"/>
        <v>#NUM!</v>
      </c>
      <c r="CB24" s="54" t="e">
        <f t="shared" si="30"/>
        <v>#NUM!</v>
      </c>
      <c r="CC24" s="54" t="e">
        <f t="shared" si="31"/>
        <v>#NUM!</v>
      </c>
      <c r="CD24" s="54" t="e">
        <f t="shared" si="32"/>
        <v>#NUM!</v>
      </c>
      <c r="CE24" s="54" t="e">
        <f t="shared" si="33"/>
        <v>#NUM!</v>
      </c>
      <c r="CF24" s="54" t="e">
        <f t="shared" si="34"/>
        <v>#NUM!</v>
      </c>
      <c r="CG24" s="54" t="e">
        <f t="shared" si="35"/>
        <v>#NUM!</v>
      </c>
      <c r="CH24" s="54" t="e">
        <f t="shared" si="36"/>
        <v>#NUM!</v>
      </c>
      <c r="CI24" s="54" t="e">
        <f t="shared" si="37"/>
        <v>#NUM!</v>
      </c>
      <c r="CJ24" s="54" t="e">
        <f t="shared" si="37"/>
        <v>#NUM!</v>
      </c>
      <c r="CK24" s="54" t="e">
        <f t="shared" si="37"/>
        <v>#NUM!</v>
      </c>
      <c r="CL24" s="54" t="e">
        <f t="shared" si="37"/>
        <v>#NUM!</v>
      </c>
      <c r="CM24" s="54" t="e">
        <f t="shared" si="37"/>
        <v>#NUM!</v>
      </c>
      <c r="CN24" s="54" t="e">
        <f t="shared" si="37"/>
        <v>#NUM!</v>
      </c>
      <c r="CO24" s="54" t="e">
        <f t="shared" si="37"/>
        <v>#NUM!</v>
      </c>
      <c r="CP24" s="54" t="e">
        <f t="shared" si="37"/>
        <v>#NUM!</v>
      </c>
      <c r="CQ24" s="54" t="e">
        <f t="shared" si="37"/>
        <v>#NUM!</v>
      </c>
      <c r="CR24" s="54" t="e">
        <f t="shared" si="37"/>
        <v>#NUM!</v>
      </c>
      <c r="CS24" s="54"/>
      <c r="CT24" s="55"/>
      <c r="CU24" s="55" t="e">
        <f t="shared" si="38"/>
        <v>#NUM!</v>
      </c>
      <c r="CV24" s="55" t="e">
        <f t="shared" si="38"/>
        <v>#VALUE!</v>
      </c>
      <c r="CW24" s="55" t="e">
        <f>SMALL($I24:$AX24,#REF!)</f>
        <v>#REF!</v>
      </c>
      <c r="CX24" s="55" t="e">
        <f t="shared" si="39"/>
        <v>#VALUE!</v>
      </c>
      <c r="CY24" s="55" t="e">
        <f t="shared" si="39"/>
        <v>#NUM!</v>
      </c>
      <c r="CZ24" s="55" t="e">
        <f t="shared" si="39"/>
        <v>#NUM!</v>
      </c>
      <c r="DA24" s="55" t="e">
        <f t="shared" si="39"/>
        <v>#NUM!</v>
      </c>
      <c r="DB24" s="55" t="e">
        <f t="shared" si="39"/>
        <v>#NUM!</v>
      </c>
      <c r="DC24" s="55" t="e">
        <f t="shared" si="39"/>
        <v>#NUM!</v>
      </c>
      <c r="DD24" s="55" t="e">
        <f t="shared" si="39"/>
        <v>#NUM!</v>
      </c>
      <c r="DE24" s="55" t="e">
        <f t="shared" si="39"/>
        <v>#NUM!</v>
      </c>
      <c r="DF24" s="55" t="e">
        <f t="shared" si="39"/>
        <v>#NUM!</v>
      </c>
      <c r="DG24" s="55" t="e">
        <f t="shared" si="39"/>
        <v>#NUM!</v>
      </c>
      <c r="DH24" s="55" t="e">
        <f t="shared" si="39"/>
        <v>#NUM!</v>
      </c>
      <c r="DI24" s="55"/>
      <c r="DJ24" s="55"/>
      <c r="DK24" s="55"/>
      <c r="DL24" s="55"/>
    </row>
    <row r="25" spans="1:116" s="11" customFormat="1" ht="12.75">
      <c r="A25" s="99">
        <f t="shared" si="40"/>
        <v>15</v>
      </c>
      <c r="B25" s="100" t="e">
        <f t="shared" si="42"/>
        <v>#NUM!</v>
      </c>
      <c r="C25" s="100"/>
      <c r="D25" s="110"/>
      <c r="E25" s="101"/>
      <c r="F25" s="101"/>
      <c r="G25" s="102"/>
      <c r="H25" s="103"/>
      <c r="I25" s="104"/>
      <c r="J25" s="125"/>
      <c r="K25" s="104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46"/>
      <c r="AY25" s="116">
        <f t="shared" si="43"/>
        <v>0</v>
      </c>
      <c r="AZ25" s="102" t="e">
        <f t="shared" si="44"/>
        <v>#NUM!</v>
      </c>
      <c r="BA25" s="117"/>
      <c r="BB25" s="53" t="e">
        <f t="shared" si="41"/>
        <v>#NUM!</v>
      </c>
      <c r="BC25" s="54" t="e">
        <f t="shared" si="5"/>
        <v>#NUM!</v>
      </c>
      <c r="BD25" s="54" t="e">
        <f t="shared" si="6"/>
        <v>#NUM!</v>
      </c>
      <c r="BE25" s="54" t="e">
        <f t="shared" si="7"/>
        <v>#NUM!</v>
      </c>
      <c r="BF25" s="54" t="e">
        <f t="shared" si="8"/>
        <v>#NUM!</v>
      </c>
      <c r="BG25" s="54" t="e">
        <f t="shared" si="9"/>
        <v>#NUM!</v>
      </c>
      <c r="BH25" s="54" t="e">
        <f t="shared" si="10"/>
        <v>#NUM!</v>
      </c>
      <c r="BI25" s="54" t="e">
        <f t="shared" si="11"/>
        <v>#NUM!</v>
      </c>
      <c r="BJ25" s="54" t="e">
        <f t="shared" si="12"/>
        <v>#NUM!</v>
      </c>
      <c r="BK25" s="54" t="e">
        <f t="shared" si="13"/>
        <v>#NUM!</v>
      </c>
      <c r="BL25" s="54" t="e">
        <f t="shared" si="14"/>
        <v>#NUM!</v>
      </c>
      <c r="BM25" s="54" t="e">
        <f t="shared" si="15"/>
        <v>#NUM!</v>
      </c>
      <c r="BN25" s="54" t="e">
        <f t="shared" si="16"/>
        <v>#NUM!</v>
      </c>
      <c r="BO25" s="54" t="e">
        <f t="shared" si="17"/>
        <v>#NUM!</v>
      </c>
      <c r="BP25" s="54" t="e">
        <f t="shared" si="18"/>
        <v>#NUM!</v>
      </c>
      <c r="BQ25" s="54" t="e">
        <f t="shared" si="19"/>
        <v>#NUM!</v>
      </c>
      <c r="BR25" s="54" t="e">
        <f t="shared" si="20"/>
        <v>#NUM!</v>
      </c>
      <c r="BS25" s="54" t="e">
        <f t="shared" si="21"/>
        <v>#NUM!</v>
      </c>
      <c r="BT25" s="54" t="e">
        <f t="shared" si="22"/>
        <v>#NUM!</v>
      </c>
      <c r="BU25" s="54" t="e">
        <f t="shared" si="23"/>
        <v>#NUM!</v>
      </c>
      <c r="BV25" s="54" t="e">
        <f t="shared" si="24"/>
        <v>#NUM!</v>
      </c>
      <c r="BW25" s="54" t="e">
        <f t="shared" si="25"/>
        <v>#NUM!</v>
      </c>
      <c r="BX25" s="54" t="e">
        <f t="shared" si="26"/>
        <v>#NUM!</v>
      </c>
      <c r="BY25" s="54" t="e">
        <f t="shared" si="27"/>
        <v>#NUM!</v>
      </c>
      <c r="BZ25" s="54" t="e">
        <f t="shared" si="28"/>
        <v>#NUM!</v>
      </c>
      <c r="CA25" s="54" t="e">
        <f t="shared" si="29"/>
        <v>#NUM!</v>
      </c>
      <c r="CB25" s="54" t="e">
        <f t="shared" si="30"/>
        <v>#NUM!</v>
      </c>
      <c r="CC25" s="54" t="e">
        <f t="shared" si="31"/>
        <v>#NUM!</v>
      </c>
      <c r="CD25" s="54" t="e">
        <f t="shared" si="32"/>
        <v>#NUM!</v>
      </c>
      <c r="CE25" s="54" t="e">
        <f t="shared" si="33"/>
        <v>#NUM!</v>
      </c>
      <c r="CF25" s="54" t="e">
        <f t="shared" si="34"/>
        <v>#NUM!</v>
      </c>
      <c r="CG25" s="54" t="e">
        <f t="shared" si="35"/>
        <v>#NUM!</v>
      </c>
      <c r="CH25" s="54" t="e">
        <f t="shared" si="36"/>
        <v>#NUM!</v>
      </c>
      <c r="CI25" s="54" t="e">
        <f t="shared" si="37"/>
        <v>#NUM!</v>
      </c>
      <c r="CJ25" s="54" t="e">
        <f t="shared" si="37"/>
        <v>#NUM!</v>
      </c>
      <c r="CK25" s="54" t="e">
        <f t="shared" si="37"/>
        <v>#NUM!</v>
      </c>
      <c r="CL25" s="54" t="e">
        <f t="shared" si="37"/>
        <v>#NUM!</v>
      </c>
      <c r="CM25" s="54" t="e">
        <f t="shared" si="37"/>
        <v>#NUM!</v>
      </c>
      <c r="CN25" s="54" t="e">
        <f t="shared" si="37"/>
        <v>#NUM!</v>
      </c>
      <c r="CO25" s="54" t="e">
        <f t="shared" si="37"/>
        <v>#NUM!</v>
      </c>
      <c r="CP25" s="54" t="e">
        <f t="shared" si="37"/>
        <v>#NUM!</v>
      </c>
      <c r="CQ25" s="54" t="e">
        <f t="shared" si="37"/>
        <v>#NUM!</v>
      </c>
      <c r="CR25" s="54" t="e">
        <f t="shared" si="37"/>
        <v>#NUM!</v>
      </c>
      <c r="CS25" s="54"/>
      <c r="CT25" s="55"/>
      <c r="CU25" s="55" t="e">
        <f t="shared" si="38"/>
        <v>#NUM!</v>
      </c>
      <c r="CV25" s="55" t="e">
        <f t="shared" si="38"/>
        <v>#VALUE!</v>
      </c>
      <c r="CW25" s="55" t="e">
        <f>SMALL($I25:$AX25,#REF!)</f>
        <v>#REF!</v>
      </c>
      <c r="CX25" s="55" t="e">
        <f t="shared" si="39"/>
        <v>#VALUE!</v>
      </c>
      <c r="CY25" s="55" t="e">
        <f t="shared" si="39"/>
        <v>#NUM!</v>
      </c>
      <c r="CZ25" s="55" t="e">
        <f t="shared" si="39"/>
        <v>#NUM!</v>
      </c>
      <c r="DA25" s="55" t="e">
        <f t="shared" si="39"/>
        <v>#NUM!</v>
      </c>
      <c r="DB25" s="55" t="e">
        <f t="shared" si="39"/>
        <v>#NUM!</v>
      </c>
      <c r="DC25" s="55" t="e">
        <f t="shared" si="39"/>
        <v>#NUM!</v>
      </c>
      <c r="DD25" s="55" t="e">
        <f t="shared" si="39"/>
        <v>#NUM!</v>
      </c>
      <c r="DE25" s="55" t="e">
        <f t="shared" si="39"/>
        <v>#NUM!</v>
      </c>
      <c r="DF25" s="55" t="e">
        <f t="shared" si="39"/>
        <v>#NUM!</v>
      </c>
      <c r="DG25" s="55" t="e">
        <f t="shared" si="39"/>
        <v>#NUM!</v>
      </c>
      <c r="DH25" s="55" t="e">
        <f t="shared" si="39"/>
        <v>#NUM!</v>
      </c>
      <c r="DI25" s="55"/>
      <c r="DJ25" s="55"/>
      <c r="DK25" s="55"/>
      <c r="DL25" s="55"/>
    </row>
    <row r="26" spans="1:73" s="11" customFormat="1" ht="12.75">
      <c r="A26" s="39"/>
      <c r="B26" s="10"/>
      <c r="C26" s="36"/>
      <c r="D26" s="36"/>
      <c r="E26" s="34"/>
      <c r="F26" s="34"/>
      <c r="G26" s="34"/>
      <c r="H26" s="60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1"/>
      <c r="AZ26" s="32"/>
      <c r="BA26" s="17"/>
      <c r="BC26" s="25"/>
      <c r="BD26" s="25"/>
      <c r="BU26" s="25"/>
    </row>
    <row r="27" spans="1:73" s="11" customFormat="1" ht="20.25" customHeight="1">
      <c r="A27" s="35"/>
      <c r="B27" s="10"/>
      <c r="C27" s="36"/>
      <c r="D27" s="36"/>
      <c r="E27" s="34"/>
      <c r="F27" s="34"/>
      <c r="G27" s="34"/>
      <c r="H27" s="60"/>
      <c r="I27" s="36"/>
      <c r="J27" s="36"/>
      <c r="K27" s="36"/>
      <c r="L27" s="348"/>
      <c r="M27" s="330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1"/>
      <c r="AZ27" s="32"/>
      <c r="BA27" s="17"/>
      <c r="BC27" s="25"/>
      <c r="BD27" s="25"/>
      <c r="BU27" s="25"/>
    </row>
    <row r="28" spans="1:73" s="11" customFormat="1" ht="12.75" hidden="1">
      <c r="A28" s="35"/>
      <c r="B28" s="10"/>
      <c r="C28" s="36"/>
      <c r="D28" s="36"/>
      <c r="E28" s="40" t="s">
        <v>14</v>
      </c>
      <c r="F28" s="40"/>
      <c r="G28" s="40"/>
      <c r="H28" s="62"/>
      <c r="I28" s="36">
        <v>1</v>
      </c>
      <c r="J28" s="36">
        <v>2</v>
      </c>
      <c r="K28" s="36">
        <v>3</v>
      </c>
      <c r="L28" s="36">
        <v>3</v>
      </c>
      <c r="M28" s="36">
        <v>1</v>
      </c>
      <c r="N28" s="36">
        <v>1</v>
      </c>
      <c r="O28" s="36">
        <v>4</v>
      </c>
      <c r="P28" s="36"/>
      <c r="Q28" s="36">
        <v>4</v>
      </c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1"/>
      <c r="AZ28" s="32"/>
      <c r="BA28" s="17"/>
      <c r="BC28" s="25"/>
      <c r="BD28" s="25"/>
      <c r="BU28" s="25"/>
    </row>
    <row r="29" spans="1:73" s="11" customFormat="1" ht="12.75" hidden="1">
      <c r="A29" s="35"/>
      <c r="B29" s="10"/>
      <c r="C29" s="36"/>
      <c r="D29" s="36"/>
      <c r="E29" s="40" t="s">
        <v>15</v>
      </c>
      <c r="F29" s="40"/>
      <c r="G29" s="40"/>
      <c r="H29" s="62"/>
      <c r="I29" s="36"/>
      <c r="J29" s="36">
        <v>1</v>
      </c>
      <c r="K29" s="36">
        <v>3</v>
      </c>
      <c r="L29" s="36">
        <v>1</v>
      </c>
      <c r="M29" s="36">
        <v>1</v>
      </c>
      <c r="N29" s="36">
        <v>2</v>
      </c>
      <c r="O29" s="36"/>
      <c r="P29" s="36">
        <v>2</v>
      </c>
      <c r="Q29" s="36">
        <v>1</v>
      </c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1"/>
      <c r="AZ29" s="32"/>
      <c r="BA29" s="17"/>
      <c r="BC29" s="25"/>
      <c r="BD29" s="25"/>
      <c r="BU29" s="25"/>
    </row>
    <row r="30" spans="1:73" s="11" customFormat="1" ht="12.75" hidden="1">
      <c r="A30" s="35"/>
      <c r="B30" s="10"/>
      <c r="C30" s="36"/>
      <c r="D30" s="36"/>
      <c r="E30" s="40" t="s">
        <v>16</v>
      </c>
      <c r="F30" s="40"/>
      <c r="G30" s="40"/>
      <c r="H30" s="62"/>
      <c r="I30" s="36"/>
      <c r="J30" s="36"/>
      <c r="K30" s="36">
        <v>2</v>
      </c>
      <c r="L30" s="36"/>
      <c r="M30" s="36">
        <v>1</v>
      </c>
      <c r="N30" s="36">
        <v>1</v>
      </c>
      <c r="O30" s="36">
        <v>1</v>
      </c>
      <c r="P30" s="36">
        <v>1</v>
      </c>
      <c r="Q30" s="36">
        <v>2</v>
      </c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1"/>
      <c r="AZ30" s="32"/>
      <c r="BA30" s="17"/>
      <c r="BC30" s="25"/>
      <c r="BD30" s="25"/>
      <c r="BU30" s="25"/>
    </row>
    <row r="31" spans="1:73" s="11" customFormat="1" ht="12.75" hidden="1">
      <c r="A31" s="35"/>
      <c r="B31" s="10"/>
      <c r="C31" s="36"/>
      <c r="D31" s="36"/>
      <c r="E31" s="40" t="s">
        <v>17</v>
      </c>
      <c r="F31" s="40"/>
      <c r="G31" s="40"/>
      <c r="H31" s="62"/>
      <c r="I31" s="41">
        <f>SUM(I28:I30)</f>
        <v>1</v>
      </c>
      <c r="J31" s="41">
        <f aca="true" t="shared" si="45" ref="J31:AX31">SUM(J28:J30)</f>
        <v>3</v>
      </c>
      <c r="K31" s="41">
        <f t="shared" si="45"/>
        <v>8</v>
      </c>
      <c r="L31" s="41">
        <f t="shared" si="45"/>
        <v>4</v>
      </c>
      <c r="M31" s="41">
        <f t="shared" si="45"/>
        <v>3</v>
      </c>
      <c r="N31" s="41">
        <f t="shared" si="45"/>
        <v>4</v>
      </c>
      <c r="O31" s="41">
        <f t="shared" si="45"/>
        <v>5</v>
      </c>
      <c r="P31" s="41">
        <f t="shared" si="45"/>
        <v>3</v>
      </c>
      <c r="Q31" s="41">
        <f t="shared" si="45"/>
        <v>7</v>
      </c>
      <c r="R31" s="41">
        <f t="shared" si="45"/>
        <v>0</v>
      </c>
      <c r="S31" s="41">
        <f t="shared" si="45"/>
        <v>0</v>
      </c>
      <c r="T31" s="41">
        <f t="shared" si="45"/>
        <v>0</v>
      </c>
      <c r="U31" s="41">
        <f t="shared" si="45"/>
        <v>0</v>
      </c>
      <c r="V31" s="41">
        <f t="shared" si="45"/>
        <v>0</v>
      </c>
      <c r="W31" s="41">
        <f t="shared" si="45"/>
        <v>0</v>
      </c>
      <c r="X31" s="41">
        <f t="shared" si="45"/>
        <v>0</v>
      </c>
      <c r="Y31" s="41">
        <f t="shared" si="45"/>
        <v>0</v>
      </c>
      <c r="Z31" s="41">
        <f t="shared" si="45"/>
        <v>0</v>
      </c>
      <c r="AA31" s="41">
        <f t="shared" si="45"/>
        <v>0</v>
      </c>
      <c r="AB31" s="41">
        <f t="shared" si="45"/>
        <v>0</v>
      </c>
      <c r="AC31" s="41">
        <f t="shared" si="45"/>
        <v>0</v>
      </c>
      <c r="AD31" s="41">
        <f t="shared" si="45"/>
        <v>0</v>
      </c>
      <c r="AE31" s="41">
        <f t="shared" si="45"/>
        <v>0</v>
      </c>
      <c r="AF31" s="41">
        <f t="shared" si="45"/>
        <v>0</v>
      </c>
      <c r="AG31" s="41">
        <f t="shared" si="45"/>
        <v>0</v>
      </c>
      <c r="AH31" s="41">
        <f t="shared" si="45"/>
        <v>0</v>
      </c>
      <c r="AI31" s="41">
        <f t="shared" si="45"/>
        <v>0</v>
      </c>
      <c r="AJ31" s="41">
        <f t="shared" si="45"/>
        <v>0</v>
      </c>
      <c r="AK31" s="41">
        <f t="shared" si="45"/>
        <v>0</v>
      </c>
      <c r="AL31" s="41">
        <f t="shared" si="45"/>
        <v>0</v>
      </c>
      <c r="AM31" s="41">
        <f t="shared" si="45"/>
        <v>0</v>
      </c>
      <c r="AN31" s="41">
        <f t="shared" si="45"/>
        <v>0</v>
      </c>
      <c r="AO31" s="41">
        <f t="shared" si="45"/>
        <v>0</v>
      </c>
      <c r="AP31" s="41">
        <f t="shared" si="45"/>
        <v>0</v>
      </c>
      <c r="AQ31" s="41">
        <f t="shared" si="45"/>
        <v>0</v>
      </c>
      <c r="AR31" s="41">
        <f t="shared" si="45"/>
        <v>0</v>
      </c>
      <c r="AS31" s="41">
        <f t="shared" si="45"/>
        <v>0</v>
      </c>
      <c r="AT31" s="41">
        <f t="shared" si="45"/>
        <v>0</v>
      </c>
      <c r="AU31" s="41">
        <f t="shared" si="45"/>
        <v>0</v>
      </c>
      <c r="AV31" s="41">
        <f t="shared" si="45"/>
        <v>0</v>
      </c>
      <c r="AW31" s="41">
        <f t="shared" si="45"/>
        <v>0</v>
      </c>
      <c r="AX31" s="41">
        <f t="shared" si="45"/>
        <v>0</v>
      </c>
      <c r="AY31" s="31"/>
      <c r="AZ31" s="32"/>
      <c r="BA31" s="17"/>
      <c r="BC31" s="25"/>
      <c r="BD31" s="25"/>
      <c r="BU31" s="25"/>
    </row>
    <row r="32" spans="1:73" s="11" customFormat="1" ht="12.75" hidden="1">
      <c r="A32" s="35"/>
      <c r="B32" s="10"/>
      <c r="C32" s="36"/>
      <c r="D32" s="36"/>
      <c r="E32" s="42" t="s">
        <v>18</v>
      </c>
      <c r="F32" s="42"/>
      <c r="G32" s="42"/>
      <c r="H32" s="35"/>
      <c r="I32" s="10">
        <f aca="true" t="shared" si="46" ref="I32:AX32">I31+I7</f>
        <v>2</v>
      </c>
      <c r="J32" s="10">
        <f t="shared" si="46"/>
        <v>3</v>
      </c>
      <c r="K32" s="10">
        <f t="shared" si="46"/>
        <v>8</v>
      </c>
      <c r="L32" s="10">
        <f t="shared" si="46"/>
        <v>4</v>
      </c>
      <c r="M32" s="10">
        <f t="shared" si="46"/>
        <v>5</v>
      </c>
      <c r="N32" s="10">
        <f t="shared" si="46"/>
        <v>8</v>
      </c>
      <c r="O32" s="10">
        <f t="shared" si="46"/>
        <v>6</v>
      </c>
      <c r="P32" s="10">
        <f t="shared" si="46"/>
        <v>3</v>
      </c>
      <c r="Q32" s="10">
        <f t="shared" si="46"/>
        <v>8</v>
      </c>
      <c r="R32" s="10">
        <f t="shared" si="46"/>
        <v>1</v>
      </c>
      <c r="S32" s="10">
        <f t="shared" si="46"/>
        <v>0</v>
      </c>
      <c r="T32" s="10">
        <f t="shared" si="46"/>
        <v>0</v>
      </c>
      <c r="U32" s="10">
        <f t="shared" si="46"/>
        <v>0</v>
      </c>
      <c r="V32" s="10">
        <f t="shared" si="46"/>
        <v>0</v>
      </c>
      <c r="W32" s="10">
        <f t="shared" si="46"/>
        <v>0</v>
      </c>
      <c r="X32" s="10">
        <f t="shared" si="46"/>
        <v>0</v>
      </c>
      <c r="Y32" s="10">
        <f t="shared" si="46"/>
        <v>0</v>
      </c>
      <c r="Z32" s="10">
        <f t="shared" si="46"/>
        <v>0</v>
      </c>
      <c r="AA32" s="10">
        <f t="shared" si="46"/>
        <v>0</v>
      </c>
      <c r="AB32" s="10">
        <f t="shared" si="46"/>
        <v>0</v>
      </c>
      <c r="AC32" s="10">
        <f t="shared" si="46"/>
        <v>0</v>
      </c>
      <c r="AD32" s="10">
        <f t="shared" si="46"/>
        <v>0</v>
      </c>
      <c r="AE32" s="10">
        <f t="shared" si="46"/>
        <v>0</v>
      </c>
      <c r="AF32" s="10">
        <f t="shared" si="46"/>
        <v>0</v>
      </c>
      <c r="AG32" s="10">
        <f t="shared" si="46"/>
        <v>0</v>
      </c>
      <c r="AH32" s="10">
        <f t="shared" si="46"/>
        <v>0</v>
      </c>
      <c r="AI32" s="10">
        <f t="shared" si="46"/>
        <v>0</v>
      </c>
      <c r="AJ32" s="10">
        <f t="shared" si="46"/>
        <v>0</v>
      </c>
      <c r="AK32" s="10">
        <f t="shared" si="46"/>
        <v>0</v>
      </c>
      <c r="AL32" s="10">
        <f t="shared" si="46"/>
        <v>0</v>
      </c>
      <c r="AM32" s="10">
        <f t="shared" si="46"/>
        <v>0</v>
      </c>
      <c r="AN32" s="10">
        <f t="shared" si="46"/>
        <v>0</v>
      </c>
      <c r="AO32" s="10">
        <f t="shared" si="46"/>
        <v>0</v>
      </c>
      <c r="AP32" s="10">
        <f t="shared" si="46"/>
        <v>0</v>
      </c>
      <c r="AQ32" s="10">
        <f t="shared" si="46"/>
        <v>0</v>
      </c>
      <c r="AR32" s="10">
        <f t="shared" si="46"/>
        <v>0</v>
      </c>
      <c r="AS32" s="10">
        <f t="shared" si="46"/>
        <v>0</v>
      </c>
      <c r="AT32" s="10">
        <f t="shared" si="46"/>
        <v>0</v>
      </c>
      <c r="AU32" s="10">
        <f t="shared" si="46"/>
        <v>0</v>
      </c>
      <c r="AV32" s="10">
        <f t="shared" si="46"/>
        <v>0</v>
      </c>
      <c r="AW32" s="10">
        <f t="shared" si="46"/>
        <v>0</v>
      </c>
      <c r="AX32" s="10">
        <f t="shared" si="46"/>
        <v>0</v>
      </c>
      <c r="AY32" s="31"/>
      <c r="AZ32" s="32"/>
      <c r="BA32" s="17"/>
      <c r="BC32" s="25"/>
      <c r="BD32" s="25"/>
      <c r="BU32" s="25"/>
    </row>
    <row r="33" spans="1:73" s="11" customFormat="1" ht="12.75" hidden="1">
      <c r="A33" s="35"/>
      <c r="B33" s="10"/>
      <c r="C33" s="36"/>
      <c r="D33" s="36"/>
      <c r="E33" s="34"/>
      <c r="F33" s="34"/>
      <c r="G33" s="34"/>
      <c r="H33" s="60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1"/>
      <c r="AZ33" s="32"/>
      <c r="BA33" s="17"/>
      <c r="BC33" s="25"/>
      <c r="BD33" s="25"/>
      <c r="BU33" s="25"/>
    </row>
    <row r="34" spans="1:73" s="26" customFormat="1" ht="12.75" hidden="1">
      <c r="A34" s="43"/>
      <c r="B34" s="44"/>
      <c r="C34" s="45"/>
      <c r="D34" s="45"/>
      <c r="E34" s="46" t="s">
        <v>19</v>
      </c>
      <c r="F34" s="46"/>
      <c r="G34" s="46"/>
      <c r="H34" s="63"/>
      <c r="I34" s="45">
        <f>I32/I5</f>
        <v>2</v>
      </c>
      <c r="J34" s="21">
        <f>SUM(I32:J32)/J5</f>
        <v>2.5</v>
      </c>
      <c r="K34" s="21">
        <f>SUM(I32:K32)/K5</f>
        <v>4.333333333333333</v>
      </c>
      <c r="L34" s="21">
        <f>SUM(I32:L32)/L5</f>
        <v>4.25</v>
      </c>
      <c r="M34" s="21">
        <f>SUM(I32:M32)/M5</f>
        <v>4.4</v>
      </c>
      <c r="N34" s="21">
        <f>SUM(I32:N32)/N5</f>
        <v>5</v>
      </c>
      <c r="O34" s="21">
        <f>SUM(I32:O32)/O5</f>
        <v>5.142857142857143</v>
      </c>
      <c r="P34" s="21">
        <f>SUM(I32:P32)/P5</f>
        <v>4.875</v>
      </c>
      <c r="Q34" s="21">
        <f>SUM(I32:Q32)/Q5</f>
        <v>5.222222222222222</v>
      </c>
      <c r="R34" s="21">
        <f>SUM(I32:R32)/R5</f>
        <v>4.8</v>
      </c>
      <c r="S34" s="21">
        <f>SUM(I32:S32)/S5</f>
        <v>4.363636363636363</v>
      </c>
      <c r="T34" s="21">
        <f>SUM(I32:T32)/T5</f>
        <v>4</v>
      </c>
      <c r="U34" s="21">
        <f>SUM(I32:U32)/U5</f>
        <v>3.6923076923076925</v>
      </c>
      <c r="V34" s="21">
        <f>SUM(I32:V32)/V5</f>
        <v>3.4285714285714284</v>
      </c>
      <c r="W34" s="21">
        <f>SUM(I32:W32)/W5</f>
        <v>3.2</v>
      </c>
      <c r="X34" s="21">
        <f>SUM(I32:X32)/X5</f>
        <v>3</v>
      </c>
      <c r="Y34" s="21">
        <f>SUM(I32:Y32)/Y5</f>
        <v>2.823529411764706</v>
      </c>
      <c r="Z34" s="21">
        <f aca="true" t="shared" si="47" ref="Z34:AX34">SUM(Y32:Z32)/Z5</f>
        <v>0</v>
      </c>
      <c r="AA34" s="21">
        <f t="shared" si="47"/>
        <v>0</v>
      </c>
      <c r="AB34" s="21">
        <f t="shared" si="47"/>
        <v>0</v>
      </c>
      <c r="AC34" s="21">
        <f t="shared" si="47"/>
        <v>0</v>
      </c>
      <c r="AD34" s="21">
        <f t="shared" si="47"/>
        <v>0</v>
      </c>
      <c r="AE34" s="21">
        <f t="shared" si="47"/>
        <v>0</v>
      </c>
      <c r="AF34" s="21">
        <f t="shared" si="47"/>
        <v>0</v>
      </c>
      <c r="AG34" s="21">
        <f t="shared" si="47"/>
        <v>0</v>
      </c>
      <c r="AH34" s="21">
        <f t="shared" si="47"/>
        <v>0</v>
      </c>
      <c r="AI34" s="21">
        <f t="shared" si="47"/>
        <v>0</v>
      </c>
      <c r="AJ34" s="21">
        <f t="shared" si="47"/>
        <v>0</v>
      </c>
      <c r="AK34" s="21">
        <f t="shared" si="47"/>
        <v>0</v>
      </c>
      <c r="AL34" s="21">
        <f t="shared" si="47"/>
        <v>0</v>
      </c>
      <c r="AM34" s="21">
        <f t="shared" si="47"/>
        <v>0</v>
      </c>
      <c r="AN34" s="21">
        <f t="shared" si="47"/>
        <v>0</v>
      </c>
      <c r="AO34" s="21">
        <f t="shared" si="47"/>
        <v>0</v>
      </c>
      <c r="AP34" s="21">
        <f t="shared" si="47"/>
        <v>0</v>
      </c>
      <c r="AQ34" s="21">
        <f t="shared" si="47"/>
        <v>0</v>
      </c>
      <c r="AR34" s="21">
        <f t="shared" si="47"/>
        <v>0</v>
      </c>
      <c r="AS34" s="21">
        <f t="shared" si="47"/>
        <v>0</v>
      </c>
      <c r="AT34" s="21">
        <f t="shared" si="47"/>
        <v>0</v>
      </c>
      <c r="AU34" s="21">
        <f t="shared" si="47"/>
        <v>0</v>
      </c>
      <c r="AV34" s="21">
        <f t="shared" si="47"/>
        <v>0</v>
      </c>
      <c r="AW34" s="21">
        <f t="shared" si="47"/>
        <v>0</v>
      </c>
      <c r="AX34" s="21">
        <f t="shared" si="47"/>
        <v>0</v>
      </c>
      <c r="AY34" s="47"/>
      <c r="AZ34" s="48"/>
      <c r="BA34" s="24"/>
      <c r="BC34" s="27"/>
      <c r="BD34" s="27"/>
      <c r="BU34" s="27"/>
    </row>
    <row r="35" spans="1:73" s="11" customFormat="1" ht="12.75">
      <c r="A35" s="35"/>
      <c r="B35" s="10"/>
      <c r="C35" s="36"/>
      <c r="D35" s="36"/>
      <c r="E35" s="34"/>
      <c r="F35" s="34"/>
      <c r="G35" s="34"/>
      <c r="H35" s="60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1"/>
      <c r="AZ35" s="32"/>
      <c r="BA35" s="17"/>
      <c r="BC35" s="25"/>
      <c r="BD35" s="25"/>
      <c r="BU35" s="25"/>
    </row>
    <row r="36" spans="1:73" s="11" customFormat="1" ht="15.75">
      <c r="A36" s="35"/>
      <c r="B36" s="280" t="s">
        <v>166</v>
      </c>
      <c r="C36" s="281"/>
      <c r="D36" s="281"/>
      <c r="E36" s="336" t="s">
        <v>167</v>
      </c>
      <c r="F36" s="337"/>
      <c r="G36" s="338"/>
      <c r="H36" s="282" t="s">
        <v>168</v>
      </c>
      <c r="I36" s="339" t="s">
        <v>169</v>
      </c>
      <c r="J36" s="283" t="s">
        <v>168</v>
      </c>
      <c r="K36" s="342" t="s">
        <v>170</v>
      </c>
      <c r="L36" s="343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1"/>
      <c r="AZ36" s="32"/>
      <c r="BA36" s="17"/>
      <c r="BC36" s="25"/>
      <c r="BD36" s="25"/>
      <c r="BU36" s="25"/>
    </row>
    <row r="37" spans="1:73" s="11" customFormat="1" ht="15">
      <c r="A37" s="35"/>
      <c r="B37" s="284"/>
      <c r="C37" s="285"/>
      <c r="D37" s="285"/>
      <c r="E37" s="286" t="s">
        <v>171</v>
      </c>
      <c r="F37" s="287" t="s">
        <v>172</v>
      </c>
      <c r="G37" s="288" t="s">
        <v>173</v>
      </c>
      <c r="H37" s="344" t="s">
        <v>174</v>
      </c>
      <c r="I37" s="340"/>
      <c r="J37" s="289" t="s">
        <v>175</v>
      </c>
      <c r="K37" s="289"/>
      <c r="L37" s="290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1"/>
      <c r="AZ37" s="32"/>
      <c r="BA37" s="17"/>
      <c r="BC37" s="25"/>
      <c r="BD37" s="25"/>
      <c r="BU37" s="25"/>
    </row>
    <row r="38" spans="1:73" s="11" customFormat="1" ht="15.75">
      <c r="A38" s="35"/>
      <c r="B38" s="291"/>
      <c r="C38" s="285"/>
      <c r="D38" s="285"/>
      <c r="E38" s="292" t="s">
        <v>176</v>
      </c>
      <c r="F38" s="293" t="s">
        <v>177</v>
      </c>
      <c r="G38" s="294" t="s">
        <v>174</v>
      </c>
      <c r="H38" s="345"/>
      <c r="I38" s="341"/>
      <c r="J38" s="295"/>
      <c r="K38" s="295"/>
      <c r="L38" s="29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1"/>
      <c r="AZ38" s="32"/>
      <c r="BA38" s="17"/>
      <c r="BC38" s="25"/>
      <c r="BD38" s="25"/>
      <c r="BU38" s="25"/>
    </row>
    <row r="39" spans="1:73" s="11" customFormat="1" ht="15.75">
      <c r="A39" s="35"/>
      <c r="B39" s="333" t="s">
        <v>178</v>
      </c>
      <c r="C39" s="334"/>
      <c r="D39" s="335"/>
      <c r="E39" s="297"/>
      <c r="F39" s="297"/>
      <c r="G39" s="297"/>
      <c r="H39" s="298">
        <f aca="true" t="shared" si="48" ref="H39:H44">(E39*60*60)+(F39*60)+G39</f>
        <v>0</v>
      </c>
      <c r="I39" s="297">
        <v>1.184</v>
      </c>
      <c r="J39" s="299">
        <f>H39/I39</f>
        <v>0</v>
      </c>
      <c r="K39" s="300"/>
      <c r="L39" s="301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1"/>
      <c r="AZ39" s="32"/>
      <c r="BA39" s="17"/>
      <c r="BC39" s="25"/>
      <c r="BD39" s="25"/>
      <c r="BU39" s="25"/>
    </row>
    <row r="40" spans="1:73" s="11" customFormat="1" ht="15.75">
      <c r="A40" s="35"/>
      <c r="B40" s="333" t="s">
        <v>179</v>
      </c>
      <c r="C40" s="334"/>
      <c r="D40" s="335"/>
      <c r="E40" s="297"/>
      <c r="F40" s="297"/>
      <c r="G40" s="297"/>
      <c r="H40" s="298">
        <f t="shared" si="48"/>
        <v>0</v>
      </c>
      <c r="I40" s="297">
        <v>1</v>
      </c>
      <c r="J40" s="299">
        <f>H40/I40</f>
        <v>0</v>
      </c>
      <c r="K40" s="300"/>
      <c r="L40" s="301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1"/>
      <c r="AZ40" s="32"/>
      <c r="BA40" s="17"/>
      <c r="BC40" s="25"/>
      <c r="BD40" s="25"/>
      <c r="BU40" s="25"/>
    </row>
    <row r="41" spans="1:73" s="11" customFormat="1" ht="15.75">
      <c r="A41" s="35"/>
      <c r="B41" s="333" t="s">
        <v>180</v>
      </c>
      <c r="C41" s="334"/>
      <c r="D41" s="335"/>
      <c r="E41" s="297"/>
      <c r="F41" s="297"/>
      <c r="G41" s="297"/>
      <c r="H41" s="298">
        <f t="shared" si="48"/>
        <v>0</v>
      </c>
      <c r="I41" s="297">
        <v>1.084</v>
      </c>
      <c r="J41" s="299">
        <v>0</v>
      </c>
      <c r="K41" s="300"/>
      <c r="L41" s="30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1"/>
      <c r="AZ41" s="32"/>
      <c r="BA41" s="17"/>
      <c r="BC41" s="25"/>
      <c r="BD41" s="25"/>
      <c r="BU41" s="25"/>
    </row>
    <row r="42" spans="1:73" s="11" customFormat="1" ht="15.75">
      <c r="A42" s="35"/>
      <c r="B42" s="333" t="s">
        <v>181</v>
      </c>
      <c r="C42" s="334"/>
      <c r="D42" s="335"/>
      <c r="E42" s="297">
        <v>1</v>
      </c>
      <c r="F42" s="297">
        <v>3</v>
      </c>
      <c r="G42" s="297"/>
      <c r="H42" s="298">
        <f t="shared" si="48"/>
        <v>3780</v>
      </c>
      <c r="I42" s="297">
        <v>1.002</v>
      </c>
      <c r="J42" s="299">
        <f>H42/I42</f>
        <v>3772.4550898203593</v>
      </c>
      <c r="K42" s="300"/>
      <c r="L42" s="301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1"/>
      <c r="AZ42" s="32"/>
      <c r="BA42" s="17"/>
      <c r="BC42" s="25"/>
      <c r="BD42" s="25"/>
      <c r="BU42" s="25"/>
    </row>
    <row r="43" spans="1:73" s="11" customFormat="1" ht="15.75">
      <c r="A43" s="35"/>
      <c r="B43" s="333" t="s">
        <v>182</v>
      </c>
      <c r="C43" s="334"/>
      <c r="D43" s="335"/>
      <c r="E43" s="297">
        <v>1</v>
      </c>
      <c r="F43" s="297">
        <v>13</v>
      </c>
      <c r="G43" s="297"/>
      <c r="H43" s="298">
        <f t="shared" si="48"/>
        <v>4380</v>
      </c>
      <c r="I43" s="297">
        <v>1.197</v>
      </c>
      <c r="J43" s="299">
        <f>H43/I43</f>
        <v>3659.147869674185</v>
      </c>
      <c r="K43" s="300"/>
      <c r="L43" s="301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1"/>
      <c r="AZ43" s="32"/>
      <c r="BA43" s="17"/>
      <c r="BC43" s="25"/>
      <c r="BD43" s="25"/>
      <c r="BU43" s="25"/>
    </row>
    <row r="44" spans="1:73" s="11" customFormat="1" ht="15.75">
      <c r="A44" s="35"/>
      <c r="B44" s="333"/>
      <c r="C44" s="334"/>
      <c r="D44" s="335"/>
      <c r="E44" s="297"/>
      <c r="F44" s="297"/>
      <c r="G44" s="297"/>
      <c r="H44" s="298">
        <f t="shared" si="48"/>
        <v>0</v>
      </c>
      <c r="I44" s="297">
        <v>1.002</v>
      </c>
      <c r="J44" s="299">
        <f>H44/I44</f>
        <v>0</v>
      </c>
      <c r="K44" s="300"/>
      <c r="L44" s="301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1"/>
      <c r="AZ44" s="32"/>
      <c r="BA44" s="17"/>
      <c r="BC44" s="25"/>
      <c r="BD44" s="25"/>
      <c r="BU44" s="25"/>
    </row>
    <row r="45" spans="1:73" s="11" customFormat="1" ht="12.75">
      <c r="A45" s="35"/>
      <c r="B45" s="10"/>
      <c r="C45" s="36"/>
      <c r="D45" s="36"/>
      <c r="E45" s="34"/>
      <c r="F45" s="34"/>
      <c r="G45" s="34"/>
      <c r="H45" s="60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1"/>
      <c r="AZ45" s="32"/>
      <c r="BA45" s="17"/>
      <c r="BC45" s="25"/>
      <c r="BD45" s="25"/>
      <c r="BU45" s="25"/>
    </row>
    <row r="46" spans="1:73" s="11" customFormat="1" ht="12.75">
      <c r="A46" s="35"/>
      <c r="B46" s="10"/>
      <c r="C46" s="36"/>
      <c r="D46" s="36"/>
      <c r="E46" s="34"/>
      <c r="F46" s="34"/>
      <c r="G46" s="34"/>
      <c r="H46" s="60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1"/>
      <c r="AZ46" s="32"/>
      <c r="BA46" s="17"/>
      <c r="BC46" s="25"/>
      <c r="BD46" s="25"/>
      <c r="BU46" s="25"/>
    </row>
    <row r="47" spans="1:73" s="11" customFormat="1" ht="12.75">
      <c r="A47" s="35"/>
      <c r="B47" s="10"/>
      <c r="C47" s="36"/>
      <c r="D47" s="36"/>
      <c r="E47" s="34"/>
      <c r="F47" s="34"/>
      <c r="G47" s="34"/>
      <c r="H47" s="60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1"/>
      <c r="AZ47" s="32"/>
      <c r="BA47" s="17"/>
      <c r="BC47" s="25"/>
      <c r="BD47" s="25"/>
      <c r="BU47" s="25"/>
    </row>
    <row r="48" spans="1:73" s="11" customFormat="1" ht="12.75">
      <c r="A48" s="35"/>
      <c r="B48" s="10"/>
      <c r="C48" s="36"/>
      <c r="D48" s="36"/>
      <c r="E48" s="34"/>
      <c r="F48" s="34"/>
      <c r="G48" s="34"/>
      <c r="H48" s="60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1"/>
      <c r="AZ48" s="32"/>
      <c r="BA48" s="17"/>
      <c r="BC48" s="25"/>
      <c r="BD48" s="25"/>
      <c r="BU48" s="25"/>
    </row>
    <row r="49" spans="1:73" s="11" customFormat="1" ht="12.75">
      <c r="A49" s="35"/>
      <c r="B49" s="10"/>
      <c r="C49" s="36"/>
      <c r="D49" s="36"/>
      <c r="E49" s="34"/>
      <c r="F49" s="34"/>
      <c r="G49" s="34"/>
      <c r="H49" s="60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1"/>
      <c r="AZ49" s="32"/>
      <c r="BA49" s="17"/>
      <c r="BC49" s="25"/>
      <c r="BD49" s="25"/>
      <c r="BU49" s="25"/>
    </row>
    <row r="50" spans="1:73" s="11" customFormat="1" ht="12.75">
      <c r="A50" s="35"/>
      <c r="B50" s="10"/>
      <c r="C50" s="36"/>
      <c r="D50" s="36"/>
      <c r="E50" s="34"/>
      <c r="F50" s="34"/>
      <c r="G50" s="34"/>
      <c r="H50" s="60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1"/>
      <c r="AZ50" s="32"/>
      <c r="BA50" s="17"/>
      <c r="BC50" s="25"/>
      <c r="BD50" s="25"/>
      <c r="BU50" s="25"/>
    </row>
    <row r="51" spans="1:73" s="11" customFormat="1" ht="12.75">
      <c r="A51" s="35"/>
      <c r="B51" s="10"/>
      <c r="C51" s="36"/>
      <c r="D51" s="36"/>
      <c r="E51" s="34"/>
      <c r="F51" s="34"/>
      <c r="G51" s="34"/>
      <c r="H51" s="60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1"/>
      <c r="AZ51" s="32"/>
      <c r="BA51" s="17"/>
      <c r="BC51" s="25"/>
      <c r="BD51" s="25"/>
      <c r="BU51" s="25"/>
    </row>
    <row r="52" spans="1:73" s="11" customFormat="1" ht="12.75">
      <c r="A52" s="35"/>
      <c r="B52" s="10"/>
      <c r="C52" s="36"/>
      <c r="D52" s="36"/>
      <c r="E52" s="34"/>
      <c r="F52" s="34"/>
      <c r="G52" s="34"/>
      <c r="H52" s="60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1"/>
      <c r="AZ52" s="32"/>
      <c r="BA52" s="17"/>
      <c r="BC52" s="25"/>
      <c r="BD52" s="25"/>
      <c r="BU52" s="25"/>
    </row>
    <row r="53" spans="1:73" s="11" customFormat="1" ht="12.75">
      <c r="A53" s="35"/>
      <c r="B53" s="10"/>
      <c r="C53" s="36"/>
      <c r="D53" s="36"/>
      <c r="E53" s="34"/>
      <c r="F53" s="34"/>
      <c r="G53" s="34"/>
      <c r="H53" s="60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1"/>
      <c r="AZ53" s="32"/>
      <c r="BA53" s="17"/>
      <c r="BC53" s="25"/>
      <c r="BD53" s="25"/>
      <c r="BU53" s="25"/>
    </row>
    <row r="54" spans="1:73" s="11" customFormat="1" ht="12.75">
      <c r="A54" s="35"/>
      <c r="B54" s="10"/>
      <c r="C54" s="36"/>
      <c r="D54" s="36"/>
      <c r="E54" s="34"/>
      <c r="F54" s="34"/>
      <c r="G54" s="34"/>
      <c r="H54" s="60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1"/>
      <c r="AZ54" s="32"/>
      <c r="BA54" s="17"/>
      <c r="BC54" s="25"/>
      <c r="BD54" s="25"/>
      <c r="BU54" s="25"/>
    </row>
    <row r="55" spans="1:73" s="11" customFormat="1" ht="12.75">
      <c r="A55" s="35"/>
      <c r="B55" s="10"/>
      <c r="C55" s="36"/>
      <c r="D55" s="36"/>
      <c r="E55" s="34"/>
      <c r="F55" s="34"/>
      <c r="G55" s="34"/>
      <c r="H55" s="60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1"/>
      <c r="AZ55" s="32"/>
      <c r="BA55" s="17"/>
      <c r="BC55" s="25"/>
      <c r="BD55" s="25"/>
      <c r="BU55" s="25"/>
    </row>
    <row r="56" spans="1:73" s="11" customFormat="1" ht="12.75">
      <c r="A56" s="35"/>
      <c r="B56" s="10"/>
      <c r="C56" s="36"/>
      <c r="D56" s="36"/>
      <c r="E56" s="34"/>
      <c r="F56" s="34"/>
      <c r="G56" s="34"/>
      <c r="H56" s="60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1"/>
      <c r="AZ56" s="32"/>
      <c r="BA56" s="17"/>
      <c r="BC56" s="25"/>
      <c r="BD56" s="25"/>
      <c r="BU56" s="25"/>
    </row>
    <row r="57" spans="1:73" s="11" customFormat="1" ht="12.75">
      <c r="A57" s="35"/>
      <c r="B57" s="10"/>
      <c r="C57" s="36"/>
      <c r="D57" s="36"/>
      <c r="E57" s="34"/>
      <c r="F57" s="34"/>
      <c r="G57" s="34"/>
      <c r="H57" s="60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1"/>
      <c r="AZ57" s="32"/>
      <c r="BA57" s="17"/>
      <c r="BC57" s="25"/>
      <c r="BD57" s="25"/>
      <c r="BU57" s="25"/>
    </row>
    <row r="58" spans="1:73" s="11" customFormat="1" ht="12.75">
      <c r="A58" s="35"/>
      <c r="B58" s="10"/>
      <c r="C58" s="36"/>
      <c r="D58" s="36"/>
      <c r="E58" s="34"/>
      <c r="F58" s="34"/>
      <c r="G58" s="34"/>
      <c r="H58" s="60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1"/>
      <c r="AZ58" s="32"/>
      <c r="BA58" s="17"/>
      <c r="BC58" s="25"/>
      <c r="BD58" s="25"/>
      <c r="BU58" s="25"/>
    </row>
    <row r="59" spans="1:73" s="11" customFormat="1" ht="12.75">
      <c r="A59" s="35"/>
      <c r="B59" s="10"/>
      <c r="C59" s="36"/>
      <c r="D59" s="36"/>
      <c r="E59" s="34"/>
      <c r="F59" s="34"/>
      <c r="G59" s="34"/>
      <c r="H59" s="60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1"/>
      <c r="AZ59" s="32"/>
      <c r="BA59" s="17"/>
      <c r="BC59" s="25"/>
      <c r="BD59" s="25"/>
      <c r="BU59" s="25"/>
    </row>
    <row r="60" spans="1:73" s="11" customFormat="1" ht="12.75">
      <c r="A60" s="35"/>
      <c r="B60" s="10"/>
      <c r="C60" s="36"/>
      <c r="D60" s="36"/>
      <c r="E60" s="34"/>
      <c r="F60" s="34"/>
      <c r="G60" s="34"/>
      <c r="H60" s="60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1"/>
      <c r="AZ60" s="32"/>
      <c r="BA60" s="17"/>
      <c r="BC60" s="25"/>
      <c r="BD60" s="25"/>
      <c r="BU60" s="25"/>
    </row>
    <row r="61" spans="1:73" s="11" customFormat="1" ht="12.75">
      <c r="A61" s="35"/>
      <c r="B61" s="10"/>
      <c r="C61" s="36"/>
      <c r="D61" s="36"/>
      <c r="E61" s="34"/>
      <c r="F61" s="34"/>
      <c r="G61" s="34"/>
      <c r="H61" s="60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1"/>
      <c r="AZ61" s="32"/>
      <c r="BA61" s="17"/>
      <c r="BC61" s="25"/>
      <c r="BD61" s="25"/>
      <c r="BU61" s="25"/>
    </row>
    <row r="62" spans="1:73" s="11" customFormat="1" ht="12.75">
      <c r="A62" s="35"/>
      <c r="B62" s="10"/>
      <c r="C62" s="36"/>
      <c r="D62" s="36"/>
      <c r="E62" s="34"/>
      <c r="F62" s="34"/>
      <c r="G62" s="34"/>
      <c r="H62" s="60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1"/>
      <c r="AZ62" s="32"/>
      <c r="BA62" s="17"/>
      <c r="BC62" s="25"/>
      <c r="BD62" s="25"/>
      <c r="BU62" s="25"/>
    </row>
    <row r="63" spans="1:73" s="11" customFormat="1" ht="12.75">
      <c r="A63" s="35"/>
      <c r="B63" s="10"/>
      <c r="C63" s="36"/>
      <c r="D63" s="36"/>
      <c r="E63" s="34"/>
      <c r="F63" s="34"/>
      <c r="G63" s="34"/>
      <c r="H63" s="60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1"/>
      <c r="AZ63" s="32"/>
      <c r="BA63" s="17"/>
      <c r="BC63" s="25"/>
      <c r="BD63" s="25"/>
      <c r="BU63" s="25"/>
    </row>
    <row r="64" spans="1:73" s="11" customFormat="1" ht="12.75">
      <c r="A64" s="35"/>
      <c r="B64" s="10"/>
      <c r="C64" s="36"/>
      <c r="D64" s="36"/>
      <c r="E64" s="34"/>
      <c r="F64" s="34"/>
      <c r="G64" s="34"/>
      <c r="H64" s="60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1"/>
      <c r="AZ64" s="32"/>
      <c r="BA64" s="17"/>
      <c r="BC64" s="25"/>
      <c r="BD64" s="25"/>
      <c r="BU64" s="25"/>
    </row>
    <row r="65" spans="1:73" s="11" customFormat="1" ht="12.75">
      <c r="A65" s="35"/>
      <c r="B65" s="10"/>
      <c r="C65" s="36"/>
      <c r="D65" s="36"/>
      <c r="E65" s="34"/>
      <c r="F65" s="34"/>
      <c r="G65" s="34"/>
      <c r="H65" s="60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1"/>
      <c r="AZ65" s="32"/>
      <c r="BA65" s="17"/>
      <c r="BC65" s="25"/>
      <c r="BD65" s="25"/>
      <c r="BU65" s="25"/>
    </row>
    <row r="66" spans="1:73" s="11" customFormat="1" ht="12.75">
      <c r="A66" s="35"/>
      <c r="B66" s="10"/>
      <c r="C66" s="36"/>
      <c r="D66" s="36"/>
      <c r="E66" s="34"/>
      <c r="F66" s="34"/>
      <c r="G66" s="34"/>
      <c r="H66" s="60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1"/>
      <c r="AZ66" s="32"/>
      <c r="BA66" s="17"/>
      <c r="BC66" s="25"/>
      <c r="BD66" s="25"/>
      <c r="BU66" s="25"/>
    </row>
    <row r="67" spans="1:73" s="11" customFormat="1" ht="12.75">
      <c r="A67" s="35"/>
      <c r="B67" s="10"/>
      <c r="C67" s="36"/>
      <c r="D67" s="36"/>
      <c r="E67" s="34"/>
      <c r="F67" s="34"/>
      <c r="G67" s="34"/>
      <c r="H67" s="60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1"/>
      <c r="AZ67" s="32"/>
      <c r="BA67" s="17"/>
      <c r="BC67" s="25"/>
      <c r="BD67" s="25"/>
      <c r="BU67" s="25"/>
    </row>
    <row r="68" spans="1:73" s="11" customFormat="1" ht="12.75">
      <c r="A68" s="35"/>
      <c r="B68" s="10"/>
      <c r="C68" s="36"/>
      <c r="D68" s="36"/>
      <c r="E68" s="34"/>
      <c r="F68" s="34"/>
      <c r="G68" s="34"/>
      <c r="H68" s="60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1"/>
      <c r="AZ68" s="32"/>
      <c r="BA68" s="17"/>
      <c r="BC68" s="25"/>
      <c r="BD68" s="25"/>
      <c r="BU68" s="25"/>
    </row>
    <row r="69" spans="1:73" s="11" customFormat="1" ht="12.75">
      <c r="A69" s="35"/>
      <c r="B69" s="10"/>
      <c r="C69" s="36"/>
      <c r="D69" s="36"/>
      <c r="E69" s="34"/>
      <c r="F69" s="34"/>
      <c r="G69" s="34"/>
      <c r="H69" s="60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1"/>
      <c r="AZ69" s="32"/>
      <c r="BA69" s="17"/>
      <c r="BC69" s="25"/>
      <c r="BD69" s="25"/>
      <c r="BU69" s="25"/>
    </row>
    <row r="70" spans="1:73" s="11" customFormat="1" ht="12.75">
      <c r="A70" s="35"/>
      <c r="B70" s="10"/>
      <c r="C70" s="36"/>
      <c r="D70" s="36"/>
      <c r="E70" s="34"/>
      <c r="F70" s="34"/>
      <c r="G70" s="34"/>
      <c r="H70" s="60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1"/>
      <c r="AZ70" s="32"/>
      <c r="BA70" s="17"/>
      <c r="BC70" s="25"/>
      <c r="BD70" s="25"/>
      <c r="BU70" s="25"/>
    </row>
    <row r="71" spans="1:73" s="11" customFormat="1" ht="12.75">
      <c r="A71" s="35"/>
      <c r="B71" s="10"/>
      <c r="C71" s="36"/>
      <c r="D71" s="36"/>
      <c r="E71" s="34"/>
      <c r="F71" s="34"/>
      <c r="G71" s="34"/>
      <c r="H71" s="60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1"/>
      <c r="AZ71" s="32"/>
      <c r="BA71" s="17"/>
      <c r="BC71" s="25"/>
      <c r="BD71" s="25"/>
      <c r="BU71" s="25"/>
    </row>
    <row r="72" spans="1:73" s="11" customFormat="1" ht="12.75">
      <c r="A72" s="35"/>
      <c r="B72" s="10"/>
      <c r="C72" s="36"/>
      <c r="D72" s="36"/>
      <c r="E72" s="34"/>
      <c r="F72" s="34"/>
      <c r="G72" s="34"/>
      <c r="H72" s="60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1"/>
      <c r="AZ72" s="32"/>
      <c r="BA72" s="17"/>
      <c r="BC72" s="25"/>
      <c r="BD72" s="25"/>
      <c r="BU72" s="25"/>
    </row>
    <row r="73" spans="1:73" s="11" customFormat="1" ht="12.75">
      <c r="A73" s="35"/>
      <c r="B73" s="10"/>
      <c r="C73" s="36"/>
      <c r="D73" s="36"/>
      <c r="E73" s="34"/>
      <c r="F73" s="34"/>
      <c r="G73" s="34"/>
      <c r="H73" s="60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1"/>
      <c r="AZ73" s="32"/>
      <c r="BA73" s="17"/>
      <c r="BC73" s="25"/>
      <c r="BD73" s="25"/>
      <c r="BU73" s="25"/>
    </row>
    <row r="74" spans="1:73" s="11" customFormat="1" ht="12.75">
      <c r="A74" s="35"/>
      <c r="B74" s="10"/>
      <c r="C74" s="36"/>
      <c r="D74" s="36"/>
      <c r="E74" s="34"/>
      <c r="F74" s="34"/>
      <c r="G74" s="34"/>
      <c r="H74" s="60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1"/>
      <c r="AZ74" s="32"/>
      <c r="BA74" s="17"/>
      <c r="BC74" s="25"/>
      <c r="BD74" s="25"/>
      <c r="BU74" s="25"/>
    </row>
    <row r="75" spans="1:73" s="11" customFormat="1" ht="12.75">
      <c r="A75" s="35"/>
      <c r="B75" s="10"/>
      <c r="C75" s="36"/>
      <c r="D75" s="36"/>
      <c r="E75" s="34"/>
      <c r="F75" s="34"/>
      <c r="G75" s="34"/>
      <c r="H75" s="60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1"/>
      <c r="AZ75" s="32"/>
      <c r="BA75" s="17"/>
      <c r="BC75" s="25"/>
      <c r="BD75" s="25"/>
      <c r="BU75" s="25"/>
    </row>
    <row r="76" spans="1:73" s="11" customFormat="1" ht="12.75">
      <c r="A76" s="35"/>
      <c r="B76" s="10"/>
      <c r="C76" s="36"/>
      <c r="D76" s="36"/>
      <c r="E76" s="34"/>
      <c r="F76" s="34"/>
      <c r="G76" s="34"/>
      <c r="H76" s="60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1"/>
      <c r="AZ76" s="32"/>
      <c r="BA76" s="17"/>
      <c r="BC76" s="25"/>
      <c r="BD76" s="25"/>
      <c r="BU76" s="25"/>
    </row>
    <row r="77" spans="1:73" s="11" customFormat="1" ht="12.75">
      <c r="A77" s="35"/>
      <c r="B77" s="10"/>
      <c r="C77" s="36"/>
      <c r="D77" s="36"/>
      <c r="E77" s="34"/>
      <c r="F77" s="34"/>
      <c r="G77" s="34"/>
      <c r="H77" s="60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1"/>
      <c r="AZ77" s="32"/>
      <c r="BA77" s="17"/>
      <c r="BC77" s="25"/>
      <c r="BD77" s="25"/>
      <c r="BU77" s="25"/>
    </row>
    <row r="78" spans="1:73" s="11" customFormat="1" ht="12.75">
      <c r="A78" s="35"/>
      <c r="B78" s="10"/>
      <c r="C78" s="36"/>
      <c r="D78" s="36"/>
      <c r="E78" s="34"/>
      <c r="F78" s="34"/>
      <c r="G78" s="34"/>
      <c r="H78" s="60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1"/>
      <c r="AZ78" s="32"/>
      <c r="BA78" s="17"/>
      <c r="BC78" s="25"/>
      <c r="BD78" s="25"/>
      <c r="BU78" s="25"/>
    </row>
    <row r="79" spans="1:73" s="11" customFormat="1" ht="12.75">
      <c r="A79" s="35"/>
      <c r="B79" s="10"/>
      <c r="C79" s="36"/>
      <c r="D79" s="36"/>
      <c r="E79" s="34"/>
      <c r="F79" s="34"/>
      <c r="G79" s="34"/>
      <c r="H79" s="60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1"/>
      <c r="AZ79" s="32"/>
      <c r="BA79" s="17"/>
      <c r="BC79" s="25"/>
      <c r="BD79" s="25"/>
      <c r="BU79" s="25"/>
    </row>
    <row r="80" spans="1:73" s="11" customFormat="1" ht="12.75">
      <c r="A80" s="35"/>
      <c r="B80" s="10"/>
      <c r="C80" s="36"/>
      <c r="D80" s="36"/>
      <c r="E80" s="34"/>
      <c r="F80" s="34"/>
      <c r="G80" s="34"/>
      <c r="H80" s="60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1"/>
      <c r="AZ80" s="32"/>
      <c r="BA80" s="17"/>
      <c r="BC80" s="25"/>
      <c r="BD80" s="25"/>
      <c r="BU80" s="25"/>
    </row>
    <row r="81" spans="1:73" s="11" customFormat="1" ht="12.75">
      <c r="A81" s="35"/>
      <c r="B81" s="10"/>
      <c r="C81" s="36"/>
      <c r="D81" s="36"/>
      <c r="E81" s="34"/>
      <c r="F81" s="34"/>
      <c r="G81" s="34"/>
      <c r="H81" s="60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1"/>
      <c r="AZ81" s="32"/>
      <c r="BA81" s="17"/>
      <c r="BC81" s="25"/>
      <c r="BD81" s="25"/>
      <c r="BU81" s="25"/>
    </row>
    <row r="82" spans="1:73" s="11" customFormat="1" ht="12.75">
      <c r="A82" s="35"/>
      <c r="B82" s="10"/>
      <c r="C82" s="36"/>
      <c r="D82" s="36"/>
      <c r="E82" s="34"/>
      <c r="F82" s="34"/>
      <c r="G82" s="34"/>
      <c r="H82" s="60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1"/>
      <c r="AZ82" s="32"/>
      <c r="BA82" s="17"/>
      <c r="BC82" s="25"/>
      <c r="BD82" s="25"/>
      <c r="BU82" s="25"/>
    </row>
    <row r="83" spans="1:73" s="11" customFormat="1" ht="12.75">
      <c r="A83" s="35"/>
      <c r="B83" s="10"/>
      <c r="C83" s="36"/>
      <c r="D83" s="36"/>
      <c r="E83" s="34"/>
      <c r="F83" s="34"/>
      <c r="G83" s="34"/>
      <c r="H83" s="60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1"/>
      <c r="AZ83" s="32"/>
      <c r="BA83" s="17"/>
      <c r="BC83" s="25"/>
      <c r="BD83" s="25"/>
      <c r="BU83" s="25"/>
    </row>
    <row r="84" spans="1:73" s="11" customFormat="1" ht="12.75">
      <c r="A84" s="35"/>
      <c r="B84" s="10"/>
      <c r="C84" s="36"/>
      <c r="D84" s="36"/>
      <c r="E84" s="34"/>
      <c r="F84" s="34"/>
      <c r="G84" s="34"/>
      <c r="H84" s="60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1"/>
      <c r="AZ84" s="32"/>
      <c r="BA84" s="17"/>
      <c r="BC84" s="25"/>
      <c r="BD84" s="25"/>
      <c r="BU84" s="25"/>
    </row>
    <row r="85" spans="1:73" s="11" customFormat="1" ht="12.75">
      <c r="A85" s="35"/>
      <c r="B85" s="10"/>
      <c r="C85" s="36"/>
      <c r="D85" s="36"/>
      <c r="E85" s="34"/>
      <c r="F85" s="34"/>
      <c r="G85" s="34"/>
      <c r="H85" s="60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1"/>
      <c r="AZ85" s="32"/>
      <c r="BA85" s="17"/>
      <c r="BC85" s="25"/>
      <c r="BD85" s="25"/>
      <c r="BU85" s="25"/>
    </row>
    <row r="86" spans="1:73" s="11" customFormat="1" ht="12.75">
      <c r="A86" s="35"/>
      <c r="B86" s="10"/>
      <c r="C86" s="36"/>
      <c r="D86" s="36"/>
      <c r="E86" s="34"/>
      <c r="F86" s="34"/>
      <c r="G86" s="34"/>
      <c r="H86" s="60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1"/>
      <c r="AZ86" s="32"/>
      <c r="BA86" s="17"/>
      <c r="BC86" s="25"/>
      <c r="BD86" s="25"/>
      <c r="BU86" s="25"/>
    </row>
    <row r="87" spans="1:73" s="11" customFormat="1" ht="12.75">
      <c r="A87" s="35"/>
      <c r="B87" s="10"/>
      <c r="C87" s="36"/>
      <c r="D87" s="36"/>
      <c r="E87" s="34"/>
      <c r="F87" s="34"/>
      <c r="G87" s="34"/>
      <c r="H87" s="60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1"/>
      <c r="AZ87" s="32"/>
      <c r="BA87" s="17"/>
      <c r="BC87" s="25"/>
      <c r="BD87" s="25"/>
      <c r="BU87" s="25"/>
    </row>
    <row r="88" spans="1:73" s="11" customFormat="1" ht="12.75">
      <c r="A88" s="35"/>
      <c r="B88" s="10"/>
      <c r="C88" s="36"/>
      <c r="D88" s="36"/>
      <c r="E88" s="34"/>
      <c r="F88" s="34"/>
      <c r="G88" s="34"/>
      <c r="H88" s="60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1"/>
      <c r="AZ88" s="32"/>
      <c r="BA88" s="17"/>
      <c r="BC88" s="25"/>
      <c r="BD88" s="25"/>
      <c r="BU88" s="25"/>
    </row>
    <row r="89" spans="1:73" s="11" customFormat="1" ht="12.75">
      <c r="A89" s="35"/>
      <c r="B89" s="10"/>
      <c r="C89" s="36"/>
      <c r="D89" s="36"/>
      <c r="E89" s="34"/>
      <c r="F89" s="34"/>
      <c r="G89" s="34"/>
      <c r="H89" s="60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1"/>
      <c r="AZ89" s="32"/>
      <c r="BA89" s="17"/>
      <c r="BC89" s="25"/>
      <c r="BD89" s="25"/>
      <c r="BU89" s="25"/>
    </row>
    <row r="90" spans="1:73" s="11" customFormat="1" ht="12.75">
      <c r="A90" s="35"/>
      <c r="B90" s="10"/>
      <c r="C90" s="36"/>
      <c r="D90" s="36"/>
      <c r="E90" s="34"/>
      <c r="F90" s="34"/>
      <c r="G90" s="34"/>
      <c r="H90" s="60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1"/>
      <c r="AZ90" s="32"/>
      <c r="BA90" s="17"/>
      <c r="BC90" s="25"/>
      <c r="BD90" s="25"/>
      <c r="BU90" s="25"/>
    </row>
    <row r="91" spans="1:73" s="11" customFormat="1" ht="12.75">
      <c r="A91" s="35"/>
      <c r="B91" s="10"/>
      <c r="C91" s="36"/>
      <c r="D91" s="36"/>
      <c r="E91" s="34"/>
      <c r="F91" s="34"/>
      <c r="G91" s="34"/>
      <c r="H91" s="60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1"/>
      <c r="AZ91" s="32"/>
      <c r="BA91" s="17"/>
      <c r="BC91" s="25"/>
      <c r="BD91" s="25"/>
      <c r="BU91" s="25"/>
    </row>
    <row r="92" spans="1:73" s="11" customFormat="1" ht="12.75">
      <c r="A92" s="35"/>
      <c r="B92" s="10"/>
      <c r="C92" s="36"/>
      <c r="D92" s="36"/>
      <c r="E92" s="34"/>
      <c r="F92" s="34"/>
      <c r="G92" s="34"/>
      <c r="H92" s="60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1"/>
      <c r="AZ92" s="32"/>
      <c r="BA92" s="17"/>
      <c r="BC92" s="25"/>
      <c r="BD92" s="25"/>
      <c r="BU92" s="25"/>
    </row>
    <row r="93" spans="1:73" s="11" customFormat="1" ht="12.75">
      <c r="A93" s="35"/>
      <c r="B93" s="10"/>
      <c r="C93" s="36"/>
      <c r="D93" s="36"/>
      <c r="E93" s="34"/>
      <c r="F93" s="34"/>
      <c r="G93" s="34"/>
      <c r="H93" s="60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1"/>
      <c r="AZ93" s="32"/>
      <c r="BA93" s="17"/>
      <c r="BC93" s="25"/>
      <c r="BD93" s="25"/>
      <c r="BU93" s="25"/>
    </row>
    <row r="94" spans="1:73" s="11" customFormat="1" ht="12.75">
      <c r="A94" s="35"/>
      <c r="B94" s="10"/>
      <c r="C94" s="36"/>
      <c r="D94" s="36"/>
      <c r="E94" s="34"/>
      <c r="F94" s="34"/>
      <c r="G94" s="34"/>
      <c r="H94" s="60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1"/>
      <c r="AZ94" s="32"/>
      <c r="BA94" s="17"/>
      <c r="BC94" s="25"/>
      <c r="BD94" s="25"/>
      <c r="BU94" s="25"/>
    </row>
    <row r="95" spans="1:73" s="11" customFormat="1" ht="12.75">
      <c r="A95" s="35"/>
      <c r="B95" s="10"/>
      <c r="C95" s="36"/>
      <c r="D95" s="36"/>
      <c r="E95" s="34"/>
      <c r="F95" s="34"/>
      <c r="G95" s="34"/>
      <c r="H95" s="60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1"/>
      <c r="AZ95" s="32"/>
      <c r="BA95" s="17"/>
      <c r="BC95" s="25"/>
      <c r="BD95" s="25"/>
      <c r="BU95" s="25"/>
    </row>
    <row r="96" spans="1:73" s="11" customFormat="1" ht="12.75">
      <c r="A96" s="35"/>
      <c r="B96" s="10"/>
      <c r="C96" s="36"/>
      <c r="D96" s="36"/>
      <c r="E96" s="34"/>
      <c r="F96" s="34"/>
      <c r="G96" s="34"/>
      <c r="H96" s="60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1"/>
      <c r="AZ96" s="32"/>
      <c r="BA96" s="17"/>
      <c r="BC96" s="25"/>
      <c r="BD96" s="25"/>
      <c r="BU96" s="25"/>
    </row>
    <row r="97" spans="1:73" s="11" customFormat="1" ht="12.75">
      <c r="A97" s="35"/>
      <c r="B97" s="10"/>
      <c r="C97" s="36"/>
      <c r="D97" s="36"/>
      <c r="E97" s="34"/>
      <c r="F97" s="34"/>
      <c r="G97" s="34"/>
      <c r="H97" s="60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1"/>
      <c r="AZ97" s="32"/>
      <c r="BA97" s="17"/>
      <c r="BC97" s="25"/>
      <c r="BD97" s="25"/>
      <c r="BU97" s="25"/>
    </row>
    <row r="98" spans="1:73" s="11" customFormat="1" ht="12.75">
      <c r="A98" s="35"/>
      <c r="B98" s="10"/>
      <c r="C98" s="36"/>
      <c r="D98" s="36"/>
      <c r="E98" s="34"/>
      <c r="F98" s="34"/>
      <c r="G98" s="34"/>
      <c r="H98" s="60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1"/>
      <c r="AZ98" s="32"/>
      <c r="BA98" s="17"/>
      <c r="BC98" s="25"/>
      <c r="BD98" s="25"/>
      <c r="BU98" s="25"/>
    </row>
    <row r="99" spans="1:73" s="11" customFormat="1" ht="12.75">
      <c r="A99" s="35"/>
      <c r="B99" s="10"/>
      <c r="C99" s="36"/>
      <c r="D99" s="36"/>
      <c r="E99" s="34"/>
      <c r="F99" s="34"/>
      <c r="G99" s="34"/>
      <c r="H99" s="60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1"/>
      <c r="AZ99" s="32"/>
      <c r="BA99" s="17"/>
      <c r="BC99" s="25"/>
      <c r="BD99" s="25"/>
      <c r="BU99" s="25"/>
    </row>
    <row r="100" spans="1:73" s="11" customFormat="1" ht="12.75">
      <c r="A100" s="35"/>
      <c r="B100" s="10"/>
      <c r="C100" s="36"/>
      <c r="D100" s="36"/>
      <c r="E100" s="34"/>
      <c r="F100" s="34"/>
      <c r="G100" s="34"/>
      <c r="H100" s="60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1"/>
      <c r="AZ100" s="32"/>
      <c r="BA100" s="17"/>
      <c r="BC100" s="25"/>
      <c r="BD100" s="25"/>
      <c r="BU100" s="25"/>
    </row>
    <row r="101" spans="1:73" s="11" customFormat="1" ht="12.75">
      <c r="A101" s="35"/>
      <c r="B101" s="10"/>
      <c r="C101" s="36"/>
      <c r="D101" s="36"/>
      <c r="E101" s="34"/>
      <c r="F101" s="34"/>
      <c r="G101" s="34"/>
      <c r="H101" s="60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1"/>
      <c r="AZ101" s="32"/>
      <c r="BA101" s="17"/>
      <c r="BC101" s="25"/>
      <c r="BD101" s="25"/>
      <c r="BU101" s="25"/>
    </row>
    <row r="102" spans="1:73" s="11" customFormat="1" ht="12.75">
      <c r="A102" s="35"/>
      <c r="B102" s="10"/>
      <c r="C102" s="36"/>
      <c r="D102" s="36"/>
      <c r="E102" s="34"/>
      <c r="F102" s="34"/>
      <c r="G102" s="34"/>
      <c r="H102" s="60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1"/>
      <c r="AZ102" s="32"/>
      <c r="BA102" s="17"/>
      <c r="BC102" s="25"/>
      <c r="BD102" s="25"/>
      <c r="BU102" s="25"/>
    </row>
    <row r="103" spans="1:73" s="11" customFormat="1" ht="12.75">
      <c r="A103" s="35"/>
      <c r="B103" s="10"/>
      <c r="C103" s="36"/>
      <c r="D103" s="36"/>
      <c r="E103" s="34"/>
      <c r="F103" s="34"/>
      <c r="G103" s="34"/>
      <c r="H103" s="60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1"/>
      <c r="AZ103" s="32"/>
      <c r="BA103" s="17"/>
      <c r="BC103" s="25"/>
      <c r="BD103" s="25"/>
      <c r="BU103" s="25"/>
    </row>
    <row r="104" spans="1:73" s="11" customFormat="1" ht="12.75">
      <c r="A104" s="35"/>
      <c r="B104" s="10"/>
      <c r="C104" s="36"/>
      <c r="D104" s="36"/>
      <c r="E104" s="34"/>
      <c r="F104" s="34"/>
      <c r="G104" s="34"/>
      <c r="H104" s="60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1"/>
      <c r="AZ104" s="32"/>
      <c r="BA104" s="17"/>
      <c r="BC104" s="25"/>
      <c r="BD104" s="25"/>
      <c r="BU104" s="25"/>
    </row>
    <row r="105" spans="1:73" s="11" customFormat="1" ht="12.75">
      <c r="A105" s="35"/>
      <c r="B105" s="10"/>
      <c r="C105" s="36"/>
      <c r="D105" s="36"/>
      <c r="E105" s="34"/>
      <c r="F105" s="34"/>
      <c r="G105" s="34"/>
      <c r="H105" s="60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1"/>
      <c r="AZ105" s="32"/>
      <c r="BA105" s="17"/>
      <c r="BC105" s="25"/>
      <c r="BD105" s="25"/>
      <c r="BU105" s="25"/>
    </row>
    <row r="106" spans="1:73" s="11" customFormat="1" ht="12.75">
      <c r="A106" s="35"/>
      <c r="B106" s="10"/>
      <c r="C106" s="36"/>
      <c r="D106" s="36"/>
      <c r="E106" s="34"/>
      <c r="F106" s="34"/>
      <c r="G106" s="34"/>
      <c r="H106" s="60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1"/>
      <c r="AZ106" s="32"/>
      <c r="BA106" s="17"/>
      <c r="BC106" s="25"/>
      <c r="BD106" s="25"/>
      <c r="BU106" s="25"/>
    </row>
    <row r="107" spans="1:73" s="11" customFormat="1" ht="12.75">
      <c r="A107" s="35"/>
      <c r="B107" s="10"/>
      <c r="C107" s="36"/>
      <c r="D107" s="36"/>
      <c r="E107" s="34"/>
      <c r="F107" s="34"/>
      <c r="G107" s="34"/>
      <c r="H107" s="60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1"/>
      <c r="AZ107" s="32"/>
      <c r="BA107" s="17"/>
      <c r="BC107" s="25"/>
      <c r="BD107" s="25"/>
      <c r="BU107" s="25"/>
    </row>
    <row r="108" spans="1:73" s="11" customFormat="1" ht="12.75">
      <c r="A108" s="35"/>
      <c r="B108" s="10"/>
      <c r="C108" s="36"/>
      <c r="D108" s="36"/>
      <c r="E108" s="34"/>
      <c r="F108" s="34"/>
      <c r="G108" s="34"/>
      <c r="H108" s="60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1"/>
      <c r="AZ108" s="32"/>
      <c r="BA108" s="17"/>
      <c r="BC108" s="25"/>
      <c r="BD108" s="25"/>
      <c r="BU108" s="25"/>
    </row>
    <row r="109" spans="1:73" s="11" customFormat="1" ht="12.75">
      <c r="A109" s="35"/>
      <c r="B109" s="10"/>
      <c r="C109" s="36"/>
      <c r="D109" s="36"/>
      <c r="E109" s="34"/>
      <c r="F109" s="34"/>
      <c r="G109" s="34"/>
      <c r="H109" s="60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1"/>
      <c r="AZ109" s="32"/>
      <c r="BA109" s="17"/>
      <c r="BC109" s="25"/>
      <c r="BD109" s="25"/>
      <c r="BU109" s="25"/>
    </row>
    <row r="110" spans="1:73" s="11" customFormat="1" ht="12.75">
      <c r="A110" s="35"/>
      <c r="B110" s="10"/>
      <c r="C110" s="36"/>
      <c r="D110" s="36"/>
      <c r="E110" s="34"/>
      <c r="F110" s="34"/>
      <c r="G110" s="34"/>
      <c r="H110" s="60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1"/>
      <c r="AZ110" s="32"/>
      <c r="BA110" s="17"/>
      <c r="BC110" s="25"/>
      <c r="BD110" s="25"/>
      <c r="BU110" s="25"/>
    </row>
    <row r="111" spans="1:73" s="11" customFormat="1" ht="12.75">
      <c r="A111" s="35"/>
      <c r="B111" s="10"/>
      <c r="C111" s="36"/>
      <c r="D111" s="36"/>
      <c r="E111" s="34"/>
      <c r="F111" s="34"/>
      <c r="G111" s="34"/>
      <c r="H111" s="60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1"/>
      <c r="AZ111" s="32"/>
      <c r="BA111" s="17"/>
      <c r="BC111" s="25"/>
      <c r="BD111" s="25"/>
      <c r="BU111" s="25"/>
    </row>
    <row r="112" spans="1:73" s="11" customFormat="1" ht="12.75">
      <c r="A112" s="35"/>
      <c r="B112" s="10"/>
      <c r="C112" s="36"/>
      <c r="D112" s="36"/>
      <c r="E112" s="34"/>
      <c r="F112" s="34"/>
      <c r="G112" s="34"/>
      <c r="H112" s="60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1"/>
      <c r="AZ112" s="32"/>
      <c r="BA112" s="17"/>
      <c r="BC112" s="25"/>
      <c r="BD112" s="25"/>
      <c r="BU112" s="25"/>
    </row>
    <row r="113" spans="1:73" s="11" customFormat="1" ht="12.75">
      <c r="A113" s="35"/>
      <c r="B113" s="10"/>
      <c r="C113" s="36"/>
      <c r="D113" s="36"/>
      <c r="E113" s="34"/>
      <c r="F113" s="34"/>
      <c r="G113" s="34"/>
      <c r="H113" s="60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1"/>
      <c r="AZ113" s="32"/>
      <c r="BA113" s="17"/>
      <c r="BC113" s="25"/>
      <c r="BD113" s="25"/>
      <c r="BU113" s="25"/>
    </row>
    <row r="114" spans="1:73" s="11" customFormat="1" ht="12.75">
      <c r="A114" s="35"/>
      <c r="B114" s="10"/>
      <c r="C114" s="36"/>
      <c r="D114" s="36"/>
      <c r="E114" s="34"/>
      <c r="F114" s="34"/>
      <c r="G114" s="34"/>
      <c r="H114" s="60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1"/>
      <c r="AZ114" s="32"/>
      <c r="BA114" s="17"/>
      <c r="BC114" s="25"/>
      <c r="BD114" s="25"/>
      <c r="BU114" s="25"/>
    </row>
    <row r="115" spans="1:73" s="11" customFormat="1" ht="12.75">
      <c r="A115" s="35"/>
      <c r="B115" s="10"/>
      <c r="C115" s="36"/>
      <c r="D115" s="36"/>
      <c r="E115" s="34"/>
      <c r="F115" s="34"/>
      <c r="G115" s="34"/>
      <c r="H115" s="60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1"/>
      <c r="AZ115" s="32"/>
      <c r="BA115" s="17"/>
      <c r="BC115" s="25"/>
      <c r="BD115" s="25"/>
      <c r="BU115" s="25"/>
    </row>
    <row r="116" spans="1:73" s="11" customFormat="1" ht="12.75">
      <c r="A116" s="35"/>
      <c r="B116" s="10"/>
      <c r="C116" s="36"/>
      <c r="D116" s="36"/>
      <c r="E116" s="34"/>
      <c r="F116" s="34"/>
      <c r="G116" s="34"/>
      <c r="H116" s="60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1"/>
      <c r="AZ116" s="32"/>
      <c r="BA116" s="17"/>
      <c r="BC116" s="25"/>
      <c r="BD116" s="25"/>
      <c r="BU116" s="25"/>
    </row>
    <row r="117" spans="1:73" s="11" customFormat="1" ht="12.75">
      <c r="A117" s="35"/>
      <c r="B117" s="10"/>
      <c r="C117" s="36"/>
      <c r="D117" s="36"/>
      <c r="E117" s="34"/>
      <c r="F117" s="34"/>
      <c r="G117" s="34"/>
      <c r="H117" s="60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1"/>
      <c r="AZ117" s="32"/>
      <c r="BA117" s="17"/>
      <c r="BC117" s="25"/>
      <c r="BD117" s="25"/>
      <c r="BU117" s="25"/>
    </row>
    <row r="118" spans="1:73" s="11" customFormat="1" ht="12.75">
      <c r="A118" s="35"/>
      <c r="B118" s="10"/>
      <c r="C118" s="36"/>
      <c r="D118" s="36"/>
      <c r="E118" s="34"/>
      <c r="F118" s="34"/>
      <c r="G118" s="34"/>
      <c r="H118" s="60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1"/>
      <c r="AZ118" s="32"/>
      <c r="BA118" s="17"/>
      <c r="BC118" s="25"/>
      <c r="BD118" s="25"/>
      <c r="BU118" s="25"/>
    </row>
    <row r="119" spans="1:73" s="11" customFormat="1" ht="12.75">
      <c r="A119" s="35"/>
      <c r="B119" s="10"/>
      <c r="C119" s="36"/>
      <c r="D119" s="36"/>
      <c r="E119" s="34"/>
      <c r="F119" s="34"/>
      <c r="G119" s="34"/>
      <c r="H119" s="60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1"/>
      <c r="AZ119" s="32"/>
      <c r="BA119" s="17"/>
      <c r="BC119" s="25"/>
      <c r="BD119" s="25"/>
      <c r="BU119" s="25"/>
    </row>
    <row r="120" spans="1:73" s="11" customFormat="1" ht="12.75">
      <c r="A120" s="35"/>
      <c r="B120" s="10"/>
      <c r="C120" s="36"/>
      <c r="D120" s="36"/>
      <c r="E120" s="34"/>
      <c r="F120" s="34"/>
      <c r="G120" s="34"/>
      <c r="H120" s="60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1"/>
      <c r="AZ120" s="32"/>
      <c r="BA120" s="17"/>
      <c r="BC120" s="25"/>
      <c r="BD120" s="25"/>
      <c r="BU120" s="25"/>
    </row>
    <row r="121" spans="1:73" s="11" customFormat="1" ht="12.75">
      <c r="A121" s="35"/>
      <c r="B121" s="10"/>
      <c r="C121" s="36"/>
      <c r="D121" s="36"/>
      <c r="E121" s="34"/>
      <c r="F121" s="34"/>
      <c r="G121" s="34"/>
      <c r="H121" s="60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1"/>
      <c r="AZ121" s="32"/>
      <c r="BA121" s="17"/>
      <c r="BC121" s="25"/>
      <c r="BD121" s="25"/>
      <c r="BU121" s="25"/>
    </row>
    <row r="122" spans="1:73" s="11" customFormat="1" ht="12.75">
      <c r="A122" s="35"/>
      <c r="B122" s="10"/>
      <c r="C122" s="36"/>
      <c r="D122" s="36"/>
      <c r="E122" s="34"/>
      <c r="F122" s="34"/>
      <c r="G122" s="34"/>
      <c r="H122" s="60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1"/>
      <c r="AZ122" s="32"/>
      <c r="BA122" s="17"/>
      <c r="BC122" s="25"/>
      <c r="BD122" s="25"/>
      <c r="BU122" s="25"/>
    </row>
    <row r="123" spans="1:73" s="11" customFormat="1" ht="12.75">
      <c r="A123" s="35"/>
      <c r="B123" s="10"/>
      <c r="C123" s="36"/>
      <c r="D123" s="36"/>
      <c r="E123" s="34"/>
      <c r="F123" s="34"/>
      <c r="G123" s="34"/>
      <c r="H123" s="60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1"/>
      <c r="AZ123" s="32"/>
      <c r="BA123" s="17"/>
      <c r="BC123" s="25"/>
      <c r="BD123" s="25"/>
      <c r="BU123" s="25"/>
    </row>
    <row r="124" spans="1:73" s="11" customFormat="1" ht="12.75">
      <c r="A124" s="35"/>
      <c r="B124" s="10"/>
      <c r="C124" s="36"/>
      <c r="D124" s="36"/>
      <c r="E124" s="34"/>
      <c r="F124" s="34"/>
      <c r="G124" s="34"/>
      <c r="H124" s="60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1"/>
      <c r="AZ124" s="32"/>
      <c r="BA124" s="17"/>
      <c r="BC124" s="25"/>
      <c r="BD124" s="25"/>
      <c r="BU124" s="25"/>
    </row>
    <row r="125" spans="1:73" s="11" customFormat="1" ht="12.75">
      <c r="A125" s="35"/>
      <c r="B125" s="10"/>
      <c r="C125" s="36"/>
      <c r="D125" s="36"/>
      <c r="E125" s="34"/>
      <c r="F125" s="34"/>
      <c r="G125" s="34"/>
      <c r="H125" s="60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1"/>
      <c r="AZ125" s="32"/>
      <c r="BA125" s="17"/>
      <c r="BC125" s="25"/>
      <c r="BD125" s="25"/>
      <c r="BU125" s="25"/>
    </row>
    <row r="126" spans="1:73" s="11" customFormat="1" ht="12.75">
      <c r="A126" s="35"/>
      <c r="B126" s="10"/>
      <c r="C126" s="36"/>
      <c r="D126" s="36"/>
      <c r="E126" s="34"/>
      <c r="F126" s="34"/>
      <c r="G126" s="34"/>
      <c r="H126" s="60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1"/>
      <c r="AZ126" s="32"/>
      <c r="BA126" s="17"/>
      <c r="BC126" s="25"/>
      <c r="BD126" s="25"/>
      <c r="BU126" s="25"/>
    </row>
    <row r="127" spans="1:73" s="11" customFormat="1" ht="12.75">
      <c r="A127" s="35"/>
      <c r="B127" s="10"/>
      <c r="C127" s="36"/>
      <c r="D127" s="36"/>
      <c r="E127" s="34"/>
      <c r="F127" s="34"/>
      <c r="G127" s="34"/>
      <c r="H127" s="60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1"/>
      <c r="AZ127" s="32"/>
      <c r="BA127" s="17"/>
      <c r="BC127" s="25"/>
      <c r="BD127" s="25"/>
      <c r="BU127" s="25"/>
    </row>
    <row r="128" spans="1:73" s="11" customFormat="1" ht="12.75">
      <c r="A128" s="35"/>
      <c r="B128" s="10"/>
      <c r="C128" s="36"/>
      <c r="D128" s="36"/>
      <c r="E128" s="34"/>
      <c r="F128" s="34"/>
      <c r="G128" s="34"/>
      <c r="H128" s="60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1"/>
      <c r="AZ128" s="32"/>
      <c r="BA128" s="17"/>
      <c r="BC128" s="25"/>
      <c r="BD128" s="25"/>
      <c r="BU128" s="25"/>
    </row>
    <row r="129" spans="1:73" s="11" customFormat="1" ht="12.75">
      <c r="A129" s="35"/>
      <c r="B129" s="10"/>
      <c r="C129" s="36"/>
      <c r="D129" s="36"/>
      <c r="E129" s="34"/>
      <c r="F129" s="34"/>
      <c r="G129" s="34"/>
      <c r="H129" s="60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1"/>
      <c r="AZ129" s="32"/>
      <c r="BA129" s="17"/>
      <c r="BC129" s="25"/>
      <c r="BD129" s="25"/>
      <c r="BU129" s="25"/>
    </row>
    <row r="130" spans="1:73" s="11" customFormat="1" ht="12.75">
      <c r="A130" s="35"/>
      <c r="B130" s="10"/>
      <c r="C130" s="36"/>
      <c r="D130" s="36"/>
      <c r="E130" s="34"/>
      <c r="F130" s="34"/>
      <c r="G130" s="34"/>
      <c r="H130" s="60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1"/>
      <c r="AZ130" s="32"/>
      <c r="BA130" s="17"/>
      <c r="BC130" s="25"/>
      <c r="BD130" s="25"/>
      <c r="BU130" s="25"/>
    </row>
    <row r="131" spans="1:73" s="11" customFormat="1" ht="12.75">
      <c r="A131" s="35"/>
      <c r="B131" s="10"/>
      <c r="C131" s="36"/>
      <c r="D131" s="36"/>
      <c r="E131" s="34"/>
      <c r="F131" s="34"/>
      <c r="G131" s="34"/>
      <c r="H131" s="60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1"/>
      <c r="AZ131" s="32"/>
      <c r="BA131" s="17"/>
      <c r="BC131" s="25"/>
      <c r="BD131" s="25"/>
      <c r="BU131" s="25"/>
    </row>
    <row r="132" spans="1:73" s="11" customFormat="1" ht="12.75">
      <c r="A132" s="35"/>
      <c r="B132" s="10"/>
      <c r="C132" s="36"/>
      <c r="D132" s="36"/>
      <c r="E132" s="34"/>
      <c r="F132" s="34"/>
      <c r="G132" s="34"/>
      <c r="H132" s="60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1"/>
      <c r="AZ132" s="32"/>
      <c r="BA132" s="17"/>
      <c r="BC132" s="25"/>
      <c r="BD132" s="25"/>
      <c r="BU132" s="25"/>
    </row>
    <row r="133" spans="1:73" s="11" customFormat="1" ht="12.75">
      <c r="A133" s="35"/>
      <c r="B133" s="10"/>
      <c r="C133" s="36"/>
      <c r="D133" s="36"/>
      <c r="E133" s="34"/>
      <c r="F133" s="34"/>
      <c r="G133" s="34"/>
      <c r="H133" s="60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1"/>
      <c r="AZ133" s="32"/>
      <c r="BA133" s="17"/>
      <c r="BC133" s="25"/>
      <c r="BD133" s="25"/>
      <c r="BU133" s="25"/>
    </row>
    <row r="134" spans="1:73" s="11" customFormat="1" ht="12.75">
      <c r="A134" s="35"/>
      <c r="B134" s="10"/>
      <c r="C134" s="36"/>
      <c r="D134" s="36"/>
      <c r="E134" s="34"/>
      <c r="F134" s="34"/>
      <c r="G134" s="34"/>
      <c r="H134" s="60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1"/>
      <c r="AZ134" s="32"/>
      <c r="BA134" s="17"/>
      <c r="BC134" s="25"/>
      <c r="BD134" s="25"/>
      <c r="BU134" s="25"/>
    </row>
    <row r="135" spans="1:73" s="11" customFormat="1" ht="12.75">
      <c r="A135" s="35"/>
      <c r="B135" s="10"/>
      <c r="C135" s="36"/>
      <c r="D135" s="36"/>
      <c r="E135" s="34"/>
      <c r="F135" s="34"/>
      <c r="G135" s="34"/>
      <c r="H135" s="60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1"/>
      <c r="AZ135" s="32"/>
      <c r="BA135" s="17"/>
      <c r="BC135" s="25"/>
      <c r="BD135" s="25"/>
      <c r="BU135" s="25"/>
    </row>
    <row r="136" spans="1:73" s="11" customFormat="1" ht="12.75">
      <c r="A136" s="35"/>
      <c r="B136" s="10"/>
      <c r="C136" s="36"/>
      <c r="D136" s="36"/>
      <c r="E136" s="34"/>
      <c r="F136" s="34"/>
      <c r="G136" s="34"/>
      <c r="H136" s="60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1"/>
      <c r="AZ136" s="32"/>
      <c r="BA136" s="17"/>
      <c r="BC136" s="25"/>
      <c r="BD136" s="25"/>
      <c r="BU136" s="25"/>
    </row>
    <row r="137" spans="1:73" s="11" customFormat="1" ht="12.75">
      <c r="A137" s="35"/>
      <c r="B137" s="10"/>
      <c r="C137" s="36"/>
      <c r="D137" s="36"/>
      <c r="E137" s="34"/>
      <c r="F137" s="34"/>
      <c r="G137" s="34"/>
      <c r="H137" s="60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1"/>
      <c r="AZ137" s="32"/>
      <c r="BA137" s="17"/>
      <c r="BC137" s="25"/>
      <c r="BD137" s="25"/>
      <c r="BU137" s="25"/>
    </row>
    <row r="138" spans="1:73" s="11" customFormat="1" ht="12.75">
      <c r="A138" s="35"/>
      <c r="B138" s="10"/>
      <c r="C138" s="36"/>
      <c r="D138" s="36"/>
      <c r="E138" s="34"/>
      <c r="F138" s="34"/>
      <c r="G138" s="34"/>
      <c r="H138" s="60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1"/>
      <c r="AZ138" s="32"/>
      <c r="BA138" s="17"/>
      <c r="BC138" s="25"/>
      <c r="BD138" s="25"/>
      <c r="BU138" s="25"/>
    </row>
    <row r="139" spans="1:73" s="11" customFormat="1" ht="12.75">
      <c r="A139" s="35"/>
      <c r="B139" s="10"/>
      <c r="C139" s="36"/>
      <c r="D139" s="36"/>
      <c r="E139" s="34"/>
      <c r="F139" s="34"/>
      <c r="G139" s="34"/>
      <c r="H139" s="60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1"/>
      <c r="AZ139" s="32"/>
      <c r="BA139" s="17"/>
      <c r="BC139" s="25"/>
      <c r="BD139" s="25"/>
      <c r="BU139" s="25"/>
    </row>
    <row r="140" spans="1:73" s="11" customFormat="1" ht="12.75">
      <c r="A140" s="35"/>
      <c r="B140" s="10"/>
      <c r="C140" s="36"/>
      <c r="D140" s="36"/>
      <c r="E140" s="34"/>
      <c r="F140" s="34"/>
      <c r="G140" s="34"/>
      <c r="H140" s="60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1"/>
      <c r="AZ140" s="32"/>
      <c r="BA140" s="17"/>
      <c r="BC140" s="25"/>
      <c r="BD140" s="25"/>
      <c r="BU140" s="25"/>
    </row>
    <row r="141" spans="1:73" s="11" customFormat="1" ht="12.75">
      <c r="A141" s="35"/>
      <c r="B141" s="10"/>
      <c r="C141" s="36"/>
      <c r="D141" s="36"/>
      <c r="E141" s="34"/>
      <c r="F141" s="34"/>
      <c r="G141" s="34"/>
      <c r="H141" s="60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1"/>
      <c r="AZ141" s="32"/>
      <c r="BA141" s="17"/>
      <c r="BC141" s="25"/>
      <c r="BD141" s="25"/>
      <c r="BU141" s="25"/>
    </row>
    <row r="142" spans="1:73" s="11" customFormat="1" ht="12.75">
      <c r="A142" s="35"/>
      <c r="B142" s="10"/>
      <c r="C142" s="36"/>
      <c r="D142" s="36"/>
      <c r="E142" s="34"/>
      <c r="F142" s="34"/>
      <c r="G142" s="34"/>
      <c r="H142" s="60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1"/>
      <c r="AZ142" s="32"/>
      <c r="BA142" s="17"/>
      <c r="BC142" s="25"/>
      <c r="BD142" s="25"/>
      <c r="BU142" s="25"/>
    </row>
    <row r="143" spans="1:73" s="11" customFormat="1" ht="12.75">
      <c r="A143" s="35"/>
      <c r="B143" s="10"/>
      <c r="C143" s="36"/>
      <c r="D143" s="36"/>
      <c r="E143" s="34"/>
      <c r="F143" s="34"/>
      <c r="G143" s="34"/>
      <c r="H143" s="60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1"/>
      <c r="AZ143" s="32"/>
      <c r="BA143" s="17"/>
      <c r="BC143" s="25"/>
      <c r="BD143" s="25"/>
      <c r="BU143" s="25"/>
    </row>
    <row r="144" spans="1:73" s="11" customFormat="1" ht="12.75">
      <c r="A144" s="35"/>
      <c r="B144" s="10"/>
      <c r="C144" s="36"/>
      <c r="D144" s="36"/>
      <c r="E144" s="34"/>
      <c r="F144" s="34"/>
      <c r="G144" s="34"/>
      <c r="H144" s="60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1"/>
      <c r="AZ144" s="32"/>
      <c r="BA144" s="17"/>
      <c r="BC144" s="25"/>
      <c r="BD144" s="25"/>
      <c r="BU144" s="25"/>
    </row>
    <row r="145" spans="1:73" s="11" customFormat="1" ht="12.75">
      <c r="A145" s="35"/>
      <c r="B145" s="10"/>
      <c r="C145" s="36"/>
      <c r="D145" s="36"/>
      <c r="E145" s="34"/>
      <c r="F145" s="34"/>
      <c r="G145" s="34"/>
      <c r="H145" s="60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1"/>
      <c r="AZ145" s="32"/>
      <c r="BA145" s="17"/>
      <c r="BC145" s="25"/>
      <c r="BD145" s="25"/>
      <c r="BU145" s="25"/>
    </row>
    <row r="146" spans="1:73" s="11" customFormat="1" ht="12.75">
      <c r="A146" s="35"/>
      <c r="B146" s="10"/>
      <c r="C146" s="36"/>
      <c r="D146" s="36"/>
      <c r="E146" s="34"/>
      <c r="F146" s="34"/>
      <c r="G146" s="34"/>
      <c r="H146" s="60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1"/>
      <c r="AZ146" s="32"/>
      <c r="BA146" s="17"/>
      <c r="BC146" s="25"/>
      <c r="BD146" s="25"/>
      <c r="BU146" s="25"/>
    </row>
    <row r="147" spans="1:73" s="11" customFormat="1" ht="12.75">
      <c r="A147" s="35"/>
      <c r="B147" s="10"/>
      <c r="C147" s="36"/>
      <c r="D147" s="36"/>
      <c r="E147" s="34"/>
      <c r="F147" s="34"/>
      <c r="G147" s="34"/>
      <c r="H147" s="60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1"/>
      <c r="AZ147" s="32"/>
      <c r="BA147" s="17"/>
      <c r="BC147" s="25"/>
      <c r="BD147" s="25"/>
      <c r="BU147" s="25"/>
    </row>
    <row r="148" spans="1:73" s="11" customFormat="1" ht="12.75">
      <c r="A148" s="35"/>
      <c r="B148" s="10"/>
      <c r="C148" s="36"/>
      <c r="D148" s="36"/>
      <c r="E148" s="34"/>
      <c r="F148" s="34"/>
      <c r="G148" s="34"/>
      <c r="H148" s="60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1"/>
      <c r="AZ148" s="32"/>
      <c r="BA148" s="17"/>
      <c r="BC148" s="25"/>
      <c r="BD148" s="25"/>
      <c r="BU148" s="25"/>
    </row>
    <row r="149" spans="1:73" s="11" customFormat="1" ht="12.75">
      <c r="A149" s="35"/>
      <c r="B149" s="10"/>
      <c r="C149" s="36"/>
      <c r="D149" s="36"/>
      <c r="E149" s="34"/>
      <c r="F149" s="34"/>
      <c r="G149" s="34"/>
      <c r="H149" s="60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1"/>
      <c r="AZ149" s="32"/>
      <c r="BA149" s="17"/>
      <c r="BC149" s="25"/>
      <c r="BD149" s="25"/>
      <c r="BU149" s="25"/>
    </row>
    <row r="150" spans="1:73" s="11" customFormat="1" ht="12.75">
      <c r="A150" s="35"/>
      <c r="B150" s="10"/>
      <c r="C150" s="36"/>
      <c r="D150" s="36"/>
      <c r="E150" s="34"/>
      <c r="F150" s="34"/>
      <c r="G150" s="34"/>
      <c r="H150" s="60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1"/>
      <c r="AZ150" s="32"/>
      <c r="BA150" s="17"/>
      <c r="BC150" s="25"/>
      <c r="BD150" s="25"/>
      <c r="BU150" s="25"/>
    </row>
    <row r="151" spans="1:73" s="11" customFormat="1" ht="12.75">
      <c r="A151" s="35"/>
      <c r="B151" s="10"/>
      <c r="C151" s="36"/>
      <c r="D151" s="36"/>
      <c r="E151" s="34"/>
      <c r="F151" s="34"/>
      <c r="G151" s="34"/>
      <c r="H151" s="60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1"/>
      <c r="AZ151" s="32"/>
      <c r="BA151" s="17"/>
      <c r="BC151" s="25"/>
      <c r="BD151" s="25"/>
      <c r="BU151" s="25"/>
    </row>
    <row r="152" spans="1:73" s="11" customFormat="1" ht="12.75">
      <c r="A152" s="35"/>
      <c r="B152" s="10"/>
      <c r="C152" s="36"/>
      <c r="D152" s="36"/>
      <c r="E152" s="34"/>
      <c r="F152" s="34"/>
      <c r="G152" s="34"/>
      <c r="H152" s="60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1"/>
      <c r="AZ152" s="32"/>
      <c r="BA152" s="17"/>
      <c r="BC152" s="25"/>
      <c r="BD152" s="25"/>
      <c r="BU152" s="25"/>
    </row>
    <row r="153" spans="1:73" s="11" customFormat="1" ht="12.75">
      <c r="A153" s="35"/>
      <c r="B153" s="10"/>
      <c r="C153" s="36"/>
      <c r="D153" s="36"/>
      <c r="E153" s="34"/>
      <c r="F153" s="34"/>
      <c r="G153" s="34"/>
      <c r="H153" s="60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1"/>
      <c r="AZ153" s="32"/>
      <c r="BA153" s="17"/>
      <c r="BC153" s="25"/>
      <c r="BD153" s="25"/>
      <c r="BU153" s="25"/>
    </row>
    <row r="154" spans="1:73" s="11" customFormat="1" ht="12.75">
      <c r="A154" s="35"/>
      <c r="B154" s="10"/>
      <c r="C154" s="36"/>
      <c r="D154" s="36"/>
      <c r="E154" s="34"/>
      <c r="F154" s="34"/>
      <c r="G154" s="34"/>
      <c r="H154" s="60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1"/>
      <c r="AZ154" s="32"/>
      <c r="BA154" s="17"/>
      <c r="BC154" s="25"/>
      <c r="BD154" s="25"/>
      <c r="BU154" s="25"/>
    </row>
    <row r="155" spans="1:73" s="11" customFormat="1" ht="12.75">
      <c r="A155" s="35"/>
      <c r="B155" s="10"/>
      <c r="C155" s="36"/>
      <c r="D155" s="36"/>
      <c r="E155" s="34"/>
      <c r="F155" s="34"/>
      <c r="G155" s="34"/>
      <c r="H155" s="60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1"/>
      <c r="AZ155" s="32"/>
      <c r="BA155" s="17"/>
      <c r="BC155" s="25"/>
      <c r="BD155" s="25"/>
      <c r="BU155" s="25"/>
    </row>
    <row r="156" spans="1:73" s="11" customFormat="1" ht="12.75">
      <c r="A156" s="35"/>
      <c r="B156" s="10"/>
      <c r="C156" s="36"/>
      <c r="D156" s="36"/>
      <c r="E156" s="34"/>
      <c r="F156" s="34"/>
      <c r="G156" s="34"/>
      <c r="H156" s="60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1"/>
      <c r="AZ156" s="32"/>
      <c r="BA156" s="17"/>
      <c r="BC156" s="25"/>
      <c r="BD156" s="25"/>
      <c r="BU156" s="25"/>
    </row>
    <row r="157" spans="1:73" s="11" customFormat="1" ht="12.75">
      <c r="A157" s="35"/>
      <c r="B157" s="10"/>
      <c r="C157" s="36"/>
      <c r="D157" s="36"/>
      <c r="E157" s="34"/>
      <c r="F157" s="34"/>
      <c r="G157" s="34"/>
      <c r="H157" s="60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1"/>
      <c r="AZ157" s="32"/>
      <c r="BA157" s="17"/>
      <c r="BC157" s="25"/>
      <c r="BD157" s="25"/>
      <c r="BU157" s="25"/>
    </row>
    <row r="158" spans="1:73" s="11" customFormat="1" ht="12.75">
      <c r="A158" s="35"/>
      <c r="B158" s="10"/>
      <c r="C158" s="36"/>
      <c r="D158" s="36"/>
      <c r="E158" s="34"/>
      <c r="F158" s="34"/>
      <c r="G158" s="34"/>
      <c r="H158" s="60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1"/>
      <c r="AZ158" s="32"/>
      <c r="BA158" s="17"/>
      <c r="BC158" s="25"/>
      <c r="BD158" s="25"/>
      <c r="BU158" s="25"/>
    </row>
    <row r="159" spans="1:73" s="11" customFormat="1" ht="12.75">
      <c r="A159" s="35"/>
      <c r="B159" s="10"/>
      <c r="C159" s="36"/>
      <c r="D159" s="36"/>
      <c r="E159" s="34"/>
      <c r="F159" s="34"/>
      <c r="G159" s="34"/>
      <c r="H159" s="60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1"/>
      <c r="AZ159" s="32"/>
      <c r="BA159" s="17"/>
      <c r="BC159" s="25"/>
      <c r="BD159" s="25"/>
      <c r="BU159" s="25"/>
    </row>
    <row r="160" spans="1:73" s="11" customFormat="1" ht="12.75">
      <c r="A160" s="35"/>
      <c r="B160" s="10"/>
      <c r="C160" s="36"/>
      <c r="D160" s="36"/>
      <c r="E160" s="34"/>
      <c r="F160" s="34"/>
      <c r="G160" s="34"/>
      <c r="H160" s="60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1"/>
      <c r="AZ160" s="32"/>
      <c r="BA160" s="17"/>
      <c r="BC160" s="25"/>
      <c r="BD160" s="25"/>
      <c r="BU160" s="25"/>
    </row>
    <row r="161" spans="1:73" s="11" customFormat="1" ht="12.75">
      <c r="A161" s="35"/>
      <c r="B161" s="10"/>
      <c r="C161" s="36"/>
      <c r="D161" s="36"/>
      <c r="E161" s="34"/>
      <c r="F161" s="34"/>
      <c r="G161" s="34"/>
      <c r="H161" s="60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1"/>
      <c r="AZ161" s="32"/>
      <c r="BA161" s="17"/>
      <c r="BC161" s="25"/>
      <c r="BD161" s="25"/>
      <c r="BU161" s="25"/>
    </row>
    <row r="162" spans="1:73" s="11" customFormat="1" ht="12.75">
      <c r="A162" s="35"/>
      <c r="B162" s="10"/>
      <c r="C162" s="36"/>
      <c r="D162" s="36"/>
      <c r="E162" s="34"/>
      <c r="F162" s="34"/>
      <c r="G162" s="34"/>
      <c r="H162" s="60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1"/>
      <c r="AZ162" s="32"/>
      <c r="BA162" s="17"/>
      <c r="BC162" s="25"/>
      <c r="BD162" s="25"/>
      <c r="BU162" s="25"/>
    </row>
    <row r="163" spans="1:73" s="11" customFormat="1" ht="12.75">
      <c r="A163" s="35"/>
      <c r="B163" s="10"/>
      <c r="C163" s="36"/>
      <c r="D163" s="36"/>
      <c r="E163" s="34"/>
      <c r="F163" s="34"/>
      <c r="G163" s="34"/>
      <c r="H163" s="60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1"/>
      <c r="AZ163" s="32"/>
      <c r="BA163" s="17"/>
      <c r="BC163" s="25"/>
      <c r="BD163" s="25"/>
      <c r="BU163" s="25"/>
    </row>
    <row r="164" spans="1:73" s="11" customFormat="1" ht="12.75">
      <c r="A164" s="35"/>
      <c r="B164" s="10"/>
      <c r="C164" s="36"/>
      <c r="D164" s="36"/>
      <c r="E164" s="34"/>
      <c r="F164" s="34"/>
      <c r="G164" s="34"/>
      <c r="H164" s="60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1"/>
      <c r="AZ164" s="32"/>
      <c r="BA164" s="17"/>
      <c r="BC164" s="25"/>
      <c r="BD164" s="25"/>
      <c r="BU164" s="25"/>
    </row>
    <row r="165" spans="1:73" s="11" customFormat="1" ht="12.75">
      <c r="A165" s="35"/>
      <c r="B165" s="10"/>
      <c r="C165" s="36"/>
      <c r="D165" s="36"/>
      <c r="E165" s="34"/>
      <c r="F165" s="34"/>
      <c r="G165" s="34"/>
      <c r="H165" s="60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1"/>
      <c r="AZ165" s="32"/>
      <c r="BA165" s="17"/>
      <c r="BC165" s="25"/>
      <c r="BD165" s="25"/>
      <c r="BU165" s="25"/>
    </row>
    <row r="166" spans="1:73" s="11" customFormat="1" ht="12.75">
      <c r="A166" s="35"/>
      <c r="B166" s="10"/>
      <c r="C166" s="36"/>
      <c r="D166" s="36"/>
      <c r="E166" s="34"/>
      <c r="F166" s="34"/>
      <c r="G166" s="34"/>
      <c r="H166" s="60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1"/>
      <c r="AZ166" s="32"/>
      <c r="BA166" s="17"/>
      <c r="BC166" s="25"/>
      <c r="BD166" s="25"/>
      <c r="BU166" s="25"/>
    </row>
    <row r="167" spans="1:73" s="11" customFormat="1" ht="12.75">
      <c r="A167" s="35"/>
      <c r="B167" s="10"/>
      <c r="C167" s="36"/>
      <c r="D167" s="36"/>
      <c r="E167" s="34"/>
      <c r="F167" s="34"/>
      <c r="G167" s="34"/>
      <c r="H167" s="60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1"/>
      <c r="AZ167" s="32"/>
      <c r="BA167" s="17"/>
      <c r="BC167" s="25"/>
      <c r="BD167" s="25"/>
      <c r="BU167" s="25"/>
    </row>
    <row r="168" spans="1:73" s="11" customFormat="1" ht="12.75">
      <c r="A168" s="35"/>
      <c r="B168" s="10"/>
      <c r="C168" s="36"/>
      <c r="D168" s="36"/>
      <c r="E168" s="34"/>
      <c r="F168" s="34"/>
      <c r="G168" s="34"/>
      <c r="H168" s="60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1"/>
      <c r="AZ168" s="32"/>
      <c r="BA168" s="17"/>
      <c r="BC168" s="25"/>
      <c r="BD168" s="25"/>
      <c r="BU168" s="25"/>
    </row>
  </sheetData>
  <mergeCells count="22">
    <mergeCell ref="BB2:BP3"/>
    <mergeCell ref="H9:H10"/>
    <mergeCell ref="AY9:AY10"/>
    <mergeCell ref="A9:A10"/>
    <mergeCell ref="B9:B10"/>
    <mergeCell ref="C9:C10"/>
    <mergeCell ref="D9:D10"/>
    <mergeCell ref="E9:E10"/>
    <mergeCell ref="AZ9:AZ10"/>
    <mergeCell ref="K36:L36"/>
    <mergeCell ref="H37:H38"/>
    <mergeCell ref="B39:D39"/>
    <mergeCell ref="B40:D40"/>
    <mergeCell ref="BA9:BA10"/>
    <mergeCell ref="L27:M27"/>
    <mergeCell ref="F9:F10"/>
    <mergeCell ref="B41:D41"/>
    <mergeCell ref="B42:D42"/>
    <mergeCell ref="B43:D43"/>
    <mergeCell ref="B44:D44"/>
    <mergeCell ref="E36:G36"/>
    <mergeCell ref="I36:I38"/>
  </mergeCells>
  <printOptions/>
  <pageMargins left="0.24" right="0.2" top="0.22" bottom="0.37" header="0" footer="0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E86"/>
  <sheetViews>
    <sheetView zoomScale="70" zoomScaleNormal="70" zoomScalePageLayoutView="0" workbookViewId="0" topLeftCell="A1">
      <pane xSplit="8" ySplit="10" topLeftCell="AX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BM11" sqref="BM11"/>
    </sheetView>
  </sheetViews>
  <sheetFormatPr defaultColWidth="11.421875" defaultRowHeight="12.75"/>
  <cols>
    <col min="1" max="1" width="5.28125" style="7" bestFit="1" customWidth="1"/>
    <col min="2" max="2" width="10.140625" style="5" customWidth="1"/>
    <col min="3" max="3" width="9.00390625" style="4" bestFit="1" customWidth="1"/>
    <col min="4" max="4" width="14.57421875" style="4" bestFit="1" customWidth="1"/>
    <col min="5" max="5" width="18.00390625" style="3" customWidth="1"/>
    <col min="6" max="6" width="9.28125" style="3" customWidth="1"/>
    <col min="7" max="7" width="12.28125" style="64" customWidth="1"/>
    <col min="8" max="8" width="8.140625" style="17" customWidth="1"/>
    <col min="9" max="50" width="8.28125" style="4" customWidth="1"/>
    <col min="51" max="51" width="9.00390625" style="6" customWidth="1"/>
    <col min="52" max="52" width="11.00390625" style="2" bestFit="1" customWidth="1"/>
    <col min="53" max="53" width="8.421875" style="1" bestFit="1" customWidth="1"/>
    <col min="54" max="55" width="3.7109375" style="14" customWidth="1"/>
    <col min="56" max="71" width="3.7109375" style="1" customWidth="1"/>
    <col min="72" max="72" width="3.7109375" style="14" customWidth="1"/>
    <col min="73" max="95" width="3.7109375" style="1" customWidth="1"/>
    <col min="96" max="96" width="4.57421875" style="1" customWidth="1"/>
    <col min="97" max="97" width="8.00390625" style="1" bestFit="1" customWidth="1"/>
    <col min="98" max="103" width="11.7109375" style="1" bestFit="1" customWidth="1"/>
    <col min="104" max="111" width="11.57421875" style="1" bestFit="1" customWidth="1"/>
    <col min="112" max="16384" width="11.421875" style="1" customWidth="1"/>
  </cols>
  <sheetData>
    <row r="1" spans="1:52" ht="33.75" customHeight="1">
      <c r="A1" s="150" t="s">
        <v>143</v>
      </c>
      <c r="B1" s="18"/>
      <c r="C1" s="18"/>
      <c r="D1" s="61"/>
      <c r="E1" s="18"/>
      <c r="F1" s="18"/>
      <c r="G1" s="61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</row>
    <row r="2" spans="1:72" s="22" customFormat="1" ht="10.5" customHeight="1" hidden="1">
      <c r="A2" s="19"/>
      <c r="B2" s="19"/>
      <c r="C2" s="19"/>
      <c r="D2" s="21"/>
      <c r="E2" s="20" t="s">
        <v>13</v>
      </c>
      <c r="F2" s="20"/>
      <c r="G2" s="21"/>
      <c r="H2" s="19"/>
      <c r="I2" s="21">
        <f>I7/I5</f>
        <v>0</v>
      </c>
      <c r="J2" s="21">
        <f>SUM(I7:J7)/J5</f>
        <v>0</v>
      </c>
      <c r="K2" s="21">
        <f>SUM(I7:K7)/K5</f>
        <v>0</v>
      </c>
      <c r="L2" s="21">
        <f>SUM(I7:L7)/L5</f>
        <v>0</v>
      </c>
      <c r="M2" s="21">
        <f>SUM(I7:M7)/M5</f>
        <v>0</v>
      </c>
      <c r="N2" s="21">
        <f>SUM(I7:N7)/N5</f>
        <v>0</v>
      </c>
      <c r="O2" s="21">
        <f>SUM(I7:O7)/O5</f>
        <v>0.14285714285714285</v>
      </c>
      <c r="P2" s="21">
        <f>SUM(I7:P7)/P5</f>
        <v>0.25</v>
      </c>
      <c r="Q2" s="21">
        <f>SUM(I7:Q7)/Q5</f>
        <v>0.3333333333333333</v>
      </c>
      <c r="R2" s="19">
        <f>SUM(I7:R7)/R5</f>
        <v>0.3</v>
      </c>
      <c r="S2" s="19">
        <f>SUM(I7:S7)/S5</f>
        <v>0.36363636363636365</v>
      </c>
      <c r="T2" s="19">
        <f>SUM(I7:T7)/T5</f>
        <v>0.8333333333333334</v>
      </c>
      <c r="U2" s="19">
        <f>SUM(I7:U7)/U5</f>
        <v>0.9230769230769231</v>
      </c>
      <c r="V2" s="19">
        <f>SUM(I7:V7)/V5</f>
        <v>1</v>
      </c>
      <c r="W2" s="19">
        <f>SUM(I7:W7)/W5</f>
        <v>1.1333333333333333</v>
      </c>
      <c r="X2" s="19">
        <f>SUM(I7:X7)/X5</f>
        <v>1.25</v>
      </c>
      <c r="Y2" s="19">
        <f>SUM(I7:Y7)/Y5</f>
        <v>1.2941176470588236</v>
      </c>
      <c r="Z2" s="19">
        <f>SUM(I7:Z7)/Z5</f>
        <v>1.3333333333333333</v>
      </c>
      <c r="AA2" s="19">
        <f aca="true" t="shared" si="0" ref="AA2:AX2">SUM(Z7:AA7)/AA5</f>
        <v>0.15789473684210525</v>
      </c>
      <c r="AB2" s="19">
        <f t="shared" si="0"/>
        <v>0.15</v>
      </c>
      <c r="AC2" s="19">
        <f t="shared" si="0"/>
        <v>0.14285714285714285</v>
      </c>
      <c r="AD2" s="19">
        <f t="shared" si="0"/>
        <v>0.13636363636363635</v>
      </c>
      <c r="AE2" s="19">
        <f t="shared" si="0"/>
        <v>0.21739130434782608</v>
      </c>
      <c r="AF2" s="19">
        <f t="shared" si="0"/>
        <v>0.20833333333333334</v>
      </c>
      <c r="AG2" s="19">
        <f t="shared" si="0"/>
        <v>0.08</v>
      </c>
      <c r="AH2" s="19">
        <f t="shared" si="0"/>
        <v>0</v>
      </c>
      <c r="AI2" s="19">
        <f t="shared" si="0"/>
        <v>0</v>
      </c>
      <c r="AJ2" s="19">
        <f t="shared" si="0"/>
        <v>0</v>
      </c>
      <c r="AK2" s="19">
        <f t="shared" si="0"/>
        <v>0</v>
      </c>
      <c r="AL2" s="19">
        <f t="shared" si="0"/>
        <v>0</v>
      </c>
      <c r="AM2" s="19">
        <f t="shared" si="0"/>
        <v>0</v>
      </c>
      <c r="AN2" s="19">
        <f t="shared" si="0"/>
        <v>0</v>
      </c>
      <c r="AO2" s="19">
        <f t="shared" si="0"/>
        <v>0</v>
      </c>
      <c r="AP2" s="19">
        <f t="shared" si="0"/>
        <v>0</v>
      </c>
      <c r="AQ2" s="19">
        <f t="shared" si="0"/>
        <v>0</v>
      </c>
      <c r="AR2" s="19">
        <f t="shared" si="0"/>
        <v>0</v>
      </c>
      <c r="AS2" s="19">
        <f t="shared" si="0"/>
        <v>0</v>
      </c>
      <c r="AT2" s="19">
        <f t="shared" si="0"/>
        <v>0</v>
      </c>
      <c r="AU2" s="19">
        <f t="shared" si="0"/>
        <v>0</v>
      </c>
      <c r="AV2" s="19">
        <f t="shared" si="0"/>
        <v>0</v>
      </c>
      <c r="AW2" s="19">
        <f t="shared" si="0"/>
        <v>0</v>
      </c>
      <c r="AX2" s="19">
        <f t="shared" si="0"/>
        <v>0</v>
      </c>
      <c r="AY2" s="19"/>
      <c r="AZ2" s="19"/>
      <c r="BA2" s="331"/>
      <c r="BB2" s="332"/>
      <c r="BC2" s="332"/>
      <c r="BD2" s="332"/>
      <c r="BE2" s="332"/>
      <c r="BF2" s="332"/>
      <c r="BG2" s="332"/>
      <c r="BH2" s="332"/>
      <c r="BI2" s="332"/>
      <c r="BJ2" s="332"/>
      <c r="BK2" s="332"/>
      <c r="BL2" s="332"/>
      <c r="BM2" s="332"/>
      <c r="BN2" s="332"/>
      <c r="BO2" s="332"/>
      <c r="BT2" s="23"/>
    </row>
    <row r="3" spans="1:72" s="8" customFormat="1" ht="12.75" customHeight="1">
      <c r="A3" s="7"/>
      <c r="B3" s="7"/>
      <c r="C3" s="7"/>
      <c r="D3" s="7"/>
      <c r="E3" s="151" t="s">
        <v>99</v>
      </c>
      <c r="F3" s="52"/>
      <c r="G3" s="50"/>
      <c r="H3" s="16"/>
      <c r="I3" s="51"/>
      <c r="J3" s="51"/>
      <c r="K3" s="51"/>
      <c r="L3" s="51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12"/>
      <c r="AZ3" s="1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T3" s="13"/>
    </row>
    <row r="4" spans="1:81" s="9" customFormat="1" ht="12.75" customHeight="1">
      <c r="A4" s="7"/>
      <c r="B4" s="7"/>
      <c r="C4" s="7"/>
      <c r="D4" s="7"/>
      <c r="E4" s="65"/>
      <c r="F4" s="65"/>
      <c r="G4" s="80"/>
      <c r="H4" s="80"/>
      <c r="I4" s="65"/>
      <c r="J4" s="65"/>
      <c r="K4" s="65"/>
      <c r="L4" s="65"/>
      <c r="M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Z4" s="71">
        <v>11</v>
      </c>
      <c r="BA4" s="161" t="s">
        <v>8</v>
      </c>
      <c r="BB4" s="161"/>
      <c r="BC4" s="74"/>
      <c r="BD4" s="129" t="s">
        <v>61</v>
      </c>
      <c r="BE4" s="130"/>
      <c r="BF4" s="130"/>
      <c r="BG4" s="130"/>
      <c r="BH4" s="130"/>
      <c r="BI4" s="144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54"/>
      <c r="BV4" s="54"/>
      <c r="BW4" s="54"/>
      <c r="BX4" s="131" t="s">
        <v>73</v>
      </c>
      <c r="BY4" s="54"/>
      <c r="BZ4" s="54"/>
      <c r="CA4" s="54"/>
      <c r="CB4" s="54"/>
      <c r="CC4" s="55"/>
    </row>
    <row r="5" spans="1:113" s="11" customFormat="1" ht="12.75">
      <c r="A5" s="7"/>
      <c r="B5" s="7"/>
      <c r="C5" s="7"/>
      <c r="D5" s="7"/>
      <c r="E5" s="190" t="s">
        <v>6</v>
      </c>
      <c r="F5" s="191"/>
      <c r="G5" s="192"/>
      <c r="H5" s="192"/>
      <c r="I5" s="192">
        <v>1</v>
      </c>
      <c r="J5" s="192">
        <f aca="true" t="shared" si="1" ref="J5:AF5">I5+1</f>
        <v>2</v>
      </c>
      <c r="K5" s="192">
        <f t="shared" si="1"/>
        <v>3</v>
      </c>
      <c r="L5" s="192">
        <f t="shared" si="1"/>
        <v>4</v>
      </c>
      <c r="M5" s="192">
        <f t="shared" si="1"/>
        <v>5</v>
      </c>
      <c r="N5" s="192">
        <f t="shared" si="1"/>
        <v>6</v>
      </c>
      <c r="O5" s="192">
        <f t="shared" si="1"/>
        <v>7</v>
      </c>
      <c r="P5" s="192">
        <f t="shared" si="1"/>
        <v>8</v>
      </c>
      <c r="Q5" s="192">
        <f t="shared" si="1"/>
        <v>9</v>
      </c>
      <c r="R5" s="192">
        <f t="shared" si="1"/>
        <v>10</v>
      </c>
      <c r="S5" s="192">
        <f t="shared" si="1"/>
        <v>11</v>
      </c>
      <c r="T5" s="192">
        <f t="shared" si="1"/>
        <v>12</v>
      </c>
      <c r="U5" s="192">
        <f t="shared" si="1"/>
        <v>13</v>
      </c>
      <c r="V5" s="192">
        <f t="shared" si="1"/>
        <v>14</v>
      </c>
      <c r="W5" s="192">
        <f t="shared" si="1"/>
        <v>15</v>
      </c>
      <c r="X5" s="192">
        <f t="shared" si="1"/>
        <v>16</v>
      </c>
      <c r="Y5" s="192">
        <f t="shared" si="1"/>
        <v>17</v>
      </c>
      <c r="Z5" s="192">
        <f t="shared" si="1"/>
        <v>18</v>
      </c>
      <c r="AA5" s="192">
        <f t="shared" si="1"/>
        <v>19</v>
      </c>
      <c r="AB5" s="192">
        <f t="shared" si="1"/>
        <v>20</v>
      </c>
      <c r="AC5" s="192">
        <f t="shared" si="1"/>
        <v>21</v>
      </c>
      <c r="AD5" s="192">
        <f t="shared" si="1"/>
        <v>22</v>
      </c>
      <c r="AE5" s="192">
        <f t="shared" si="1"/>
        <v>23</v>
      </c>
      <c r="AF5" s="192">
        <f t="shared" si="1"/>
        <v>24</v>
      </c>
      <c r="AG5" s="192">
        <f aca="true" t="shared" si="2" ref="AG5:AX5">AF5+1</f>
        <v>25</v>
      </c>
      <c r="AH5" s="192">
        <f t="shared" si="2"/>
        <v>26</v>
      </c>
      <c r="AI5" s="192">
        <f t="shared" si="2"/>
        <v>27</v>
      </c>
      <c r="AJ5" s="192">
        <f t="shared" si="2"/>
        <v>28</v>
      </c>
      <c r="AK5" s="192">
        <f t="shared" si="2"/>
        <v>29</v>
      </c>
      <c r="AL5" s="192">
        <f t="shared" si="2"/>
        <v>30</v>
      </c>
      <c r="AM5" s="192">
        <f t="shared" si="2"/>
        <v>31</v>
      </c>
      <c r="AN5" s="192">
        <f t="shared" si="2"/>
        <v>32</v>
      </c>
      <c r="AO5" s="192">
        <f t="shared" si="2"/>
        <v>33</v>
      </c>
      <c r="AP5" s="192">
        <f t="shared" si="2"/>
        <v>34</v>
      </c>
      <c r="AQ5" s="192">
        <f t="shared" si="2"/>
        <v>35</v>
      </c>
      <c r="AR5" s="192">
        <f t="shared" si="2"/>
        <v>36</v>
      </c>
      <c r="AS5" s="192">
        <f t="shared" si="2"/>
        <v>37</v>
      </c>
      <c r="AT5" s="192">
        <f t="shared" si="2"/>
        <v>38</v>
      </c>
      <c r="AU5" s="192">
        <f t="shared" si="2"/>
        <v>39</v>
      </c>
      <c r="AV5" s="192">
        <f t="shared" si="2"/>
        <v>40</v>
      </c>
      <c r="AW5" s="192">
        <f t="shared" si="2"/>
        <v>41</v>
      </c>
      <c r="AX5" s="193">
        <f t="shared" si="2"/>
        <v>42</v>
      </c>
      <c r="AZ5" s="77">
        <v>12</v>
      </c>
      <c r="BA5" s="162" t="s">
        <v>7</v>
      </c>
      <c r="BB5" s="162"/>
      <c r="BC5" s="78"/>
      <c r="BD5" s="132" t="s">
        <v>66</v>
      </c>
      <c r="BE5" s="133"/>
      <c r="BF5" s="133"/>
      <c r="BG5" s="133"/>
      <c r="BH5" s="133"/>
      <c r="BI5" s="134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68"/>
      <c r="BV5" s="68"/>
      <c r="BW5" s="68"/>
      <c r="BX5" s="135" t="s">
        <v>74</v>
      </c>
      <c r="BY5" s="68"/>
      <c r="BZ5" s="68"/>
      <c r="CA5" s="68"/>
      <c r="CB5" s="68"/>
      <c r="CC5" s="68"/>
      <c r="CD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</row>
    <row r="6" spans="1:113" s="29" customFormat="1" ht="12.75">
      <c r="A6" s="7"/>
      <c r="B6" s="7"/>
      <c r="C6" s="7"/>
      <c r="D6" s="7"/>
      <c r="E6" s="84" t="s">
        <v>2</v>
      </c>
      <c r="F6" s="92"/>
      <c r="G6" s="85"/>
      <c r="H6" s="85"/>
      <c r="I6" s="217"/>
      <c r="J6" s="217"/>
      <c r="K6" s="217"/>
      <c r="L6" s="217"/>
      <c r="M6" s="217"/>
      <c r="N6" s="217"/>
      <c r="O6" s="217" t="s">
        <v>159</v>
      </c>
      <c r="P6" s="217" t="s">
        <v>163</v>
      </c>
      <c r="Q6" s="217"/>
      <c r="R6" s="217"/>
      <c r="S6" s="217" t="s">
        <v>184</v>
      </c>
      <c r="T6" s="217" t="s">
        <v>184</v>
      </c>
      <c r="U6" s="217"/>
      <c r="V6" s="217"/>
      <c r="W6" s="217"/>
      <c r="X6" s="217"/>
      <c r="Y6" s="217"/>
      <c r="Z6" s="217"/>
      <c r="AA6" s="217" t="s">
        <v>184</v>
      </c>
      <c r="AB6" s="217" t="s">
        <v>195</v>
      </c>
      <c r="AC6" s="217" t="s">
        <v>184</v>
      </c>
      <c r="AD6" s="217" t="s">
        <v>184</v>
      </c>
      <c r="AE6" s="217" t="s">
        <v>184</v>
      </c>
      <c r="AF6" s="217" t="s">
        <v>184</v>
      </c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26"/>
      <c r="AZ6" s="72"/>
      <c r="BA6" s="156"/>
      <c r="BB6" s="156"/>
      <c r="BC6" s="75"/>
      <c r="BD6" s="135" t="s">
        <v>45</v>
      </c>
      <c r="BE6" s="131"/>
      <c r="BF6" s="164"/>
      <c r="BG6" s="164"/>
      <c r="BH6" s="164"/>
      <c r="BI6" s="164"/>
      <c r="BJ6" s="164"/>
      <c r="BK6" s="164"/>
      <c r="BL6" s="135"/>
      <c r="BM6" s="135"/>
      <c r="BN6" s="135"/>
      <c r="BO6" s="135"/>
      <c r="BP6" s="135"/>
      <c r="BQ6" s="135"/>
      <c r="BR6" s="135"/>
      <c r="BS6" s="135"/>
      <c r="BT6" s="69"/>
      <c r="BU6" s="165"/>
      <c r="BV6" s="69"/>
      <c r="BW6" s="69"/>
      <c r="BX6" s="135" t="s">
        <v>75</v>
      </c>
      <c r="BY6" s="69"/>
      <c r="BZ6" s="69"/>
      <c r="CA6" s="69"/>
      <c r="CB6" s="69"/>
      <c r="CC6" s="69"/>
      <c r="CD6" s="30"/>
      <c r="CE6" s="165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</row>
    <row r="7" spans="1:113" s="29" customFormat="1" ht="12.75">
      <c r="A7" s="7"/>
      <c r="B7" s="7"/>
      <c r="C7" s="7"/>
      <c r="D7" s="7"/>
      <c r="E7" s="195" t="s">
        <v>4</v>
      </c>
      <c r="F7" s="194"/>
      <c r="G7" s="196"/>
      <c r="H7" s="196"/>
      <c r="I7" s="197"/>
      <c r="J7" s="197"/>
      <c r="K7" s="197"/>
      <c r="L7" s="197"/>
      <c r="M7" s="197"/>
      <c r="N7" s="197"/>
      <c r="O7" s="197">
        <v>1</v>
      </c>
      <c r="P7" s="197">
        <v>1</v>
      </c>
      <c r="Q7" s="197">
        <v>1</v>
      </c>
      <c r="R7" s="197"/>
      <c r="S7" s="197">
        <v>1</v>
      </c>
      <c r="T7" s="197">
        <v>6</v>
      </c>
      <c r="U7" s="197">
        <v>2</v>
      </c>
      <c r="V7" s="197">
        <v>2</v>
      </c>
      <c r="W7" s="197">
        <v>3</v>
      </c>
      <c r="X7" s="197">
        <v>3</v>
      </c>
      <c r="Y7" s="197">
        <v>2</v>
      </c>
      <c r="Z7" s="197">
        <v>2</v>
      </c>
      <c r="AA7" s="197">
        <v>1</v>
      </c>
      <c r="AB7" s="197">
        <v>2</v>
      </c>
      <c r="AC7" s="197">
        <v>1</v>
      </c>
      <c r="AD7" s="197">
        <v>2</v>
      </c>
      <c r="AE7" s="197">
        <v>3</v>
      </c>
      <c r="AF7" s="197">
        <v>2</v>
      </c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8"/>
      <c r="AZ7" s="73">
        <f>SUM(I7:AX7)/MAX(I5:W5)</f>
        <v>2.3333333333333335</v>
      </c>
      <c r="BA7" s="163" t="s">
        <v>10</v>
      </c>
      <c r="BB7" s="163"/>
      <c r="BC7" s="76"/>
      <c r="BD7" s="138" t="s">
        <v>58</v>
      </c>
      <c r="BE7" s="139"/>
      <c r="BF7" s="139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35"/>
      <c r="BT7" s="69"/>
      <c r="BU7" s="69"/>
      <c r="BV7" s="69"/>
      <c r="BW7" s="69"/>
      <c r="BX7" s="135" t="s">
        <v>92</v>
      </c>
      <c r="BY7" s="69"/>
      <c r="BZ7" s="69"/>
      <c r="CA7" s="69"/>
      <c r="CB7" s="69"/>
      <c r="CC7" s="69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</row>
    <row r="8" spans="1:113" s="11" customFormat="1" ht="12.75">
      <c r="A8" s="93"/>
      <c r="B8" s="93"/>
      <c r="C8" s="93"/>
      <c r="D8" s="93"/>
      <c r="E8" s="94" t="s">
        <v>0</v>
      </c>
      <c r="F8" s="95"/>
      <c r="G8" s="96"/>
      <c r="H8" s="17"/>
      <c r="I8" s="97">
        <v>43440</v>
      </c>
      <c r="J8" s="97">
        <v>43442</v>
      </c>
      <c r="K8" s="97">
        <v>43450</v>
      </c>
      <c r="L8" s="97">
        <v>43822</v>
      </c>
      <c r="M8" s="97">
        <v>43470</v>
      </c>
      <c r="N8" s="97">
        <v>43478</v>
      </c>
      <c r="O8" s="97">
        <v>43569</v>
      </c>
      <c r="P8" s="97">
        <v>43583</v>
      </c>
      <c r="Q8" s="97">
        <v>43597</v>
      </c>
      <c r="R8" s="97">
        <v>43611</v>
      </c>
      <c r="S8" s="97">
        <v>43618</v>
      </c>
      <c r="T8" s="97">
        <v>43625</v>
      </c>
      <c r="U8" s="97">
        <v>43632</v>
      </c>
      <c r="V8" s="97">
        <v>43639</v>
      </c>
      <c r="W8" s="97">
        <v>43646</v>
      </c>
      <c r="X8" s="97">
        <v>43660</v>
      </c>
      <c r="Y8" s="97">
        <v>43667</v>
      </c>
      <c r="Z8" s="97">
        <v>43674</v>
      </c>
      <c r="AA8" s="97">
        <v>43681</v>
      </c>
      <c r="AB8" s="97">
        <v>43688</v>
      </c>
      <c r="AC8" s="97">
        <v>43692</v>
      </c>
      <c r="AD8" s="97">
        <v>43695</v>
      </c>
      <c r="AE8" s="97">
        <v>43702</v>
      </c>
      <c r="AF8" s="97">
        <v>43716</v>
      </c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8"/>
      <c r="BD8" s="79"/>
      <c r="BE8" s="139">
        <v>1</v>
      </c>
      <c r="BF8" s="139" t="s">
        <v>56</v>
      </c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</row>
    <row r="9" spans="1:113" s="11" customFormat="1" ht="12.75">
      <c r="A9" s="317" t="s">
        <v>23</v>
      </c>
      <c r="B9" s="319" t="s">
        <v>24</v>
      </c>
      <c r="C9" s="321" t="s">
        <v>25</v>
      </c>
      <c r="D9" s="321" t="s">
        <v>26</v>
      </c>
      <c r="E9" s="323" t="s">
        <v>3</v>
      </c>
      <c r="F9" s="241" t="s">
        <v>78</v>
      </c>
      <c r="G9" s="324" t="s">
        <v>22</v>
      </c>
      <c r="H9" s="328" t="s">
        <v>48</v>
      </c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 t="s">
        <v>76</v>
      </c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22"/>
      <c r="AY9" s="311" t="s">
        <v>1</v>
      </c>
      <c r="AZ9" s="313" t="s">
        <v>11</v>
      </c>
      <c r="BD9" s="25"/>
      <c r="BE9" s="139">
        <v>2</v>
      </c>
      <c r="BF9" s="139" t="s">
        <v>57</v>
      </c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</row>
    <row r="10" spans="1:135" s="33" customFormat="1" ht="12.75">
      <c r="A10" s="318"/>
      <c r="B10" s="320"/>
      <c r="C10" s="320"/>
      <c r="D10" s="322"/>
      <c r="E10" s="320"/>
      <c r="F10" s="243">
        <v>2018</v>
      </c>
      <c r="G10" s="325"/>
      <c r="H10" s="329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12"/>
      <c r="AY10" s="312"/>
      <c r="AZ10" s="314"/>
      <c r="BA10" s="57"/>
      <c r="BB10" s="58">
        <v>1</v>
      </c>
      <c r="BC10" s="58">
        <v>2</v>
      </c>
      <c r="BD10" s="58">
        <v>3</v>
      </c>
      <c r="BE10" s="58">
        <v>4</v>
      </c>
      <c r="BF10" s="58">
        <v>5</v>
      </c>
      <c r="BG10" s="58">
        <v>6</v>
      </c>
      <c r="BH10" s="58">
        <v>7</v>
      </c>
      <c r="BI10" s="57">
        <v>8</v>
      </c>
      <c r="BJ10" s="57">
        <v>9</v>
      </c>
      <c r="BK10" s="57">
        <v>10</v>
      </c>
      <c r="BL10" s="57">
        <v>11</v>
      </c>
      <c r="BM10" s="57">
        <v>12</v>
      </c>
      <c r="BN10" s="57">
        <v>13</v>
      </c>
      <c r="BO10" s="57">
        <v>14</v>
      </c>
      <c r="BP10" s="57">
        <v>15</v>
      </c>
      <c r="BQ10" s="57">
        <v>16</v>
      </c>
      <c r="BR10" s="57">
        <v>17</v>
      </c>
      <c r="BS10" s="57">
        <v>18</v>
      </c>
      <c r="BT10" s="59">
        <v>19</v>
      </c>
      <c r="BU10" s="57">
        <v>20</v>
      </c>
      <c r="BV10" s="57">
        <v>21</v>
      </c>
      <c r="BW10" s="57">
        <v>22</v>
      </c>
      <c r="BX10" s="57">
        <v>23</v>
      </c>
      <c r="BY10" s="57">
        <v>24</v>
      </c>
      <c r="BZ10" s="57">
        <v>25</v>
      </c>
      <c r="CA10" s="57">
        <v>26</v>
      </c>
      <c r="CB10" s="57">
        <v>27</v>
      </c>
      <c r="CC10" s="57">
        <v>28</v>
      </c>
      <c r="CD10" s="57">
        <v>29</v>
      </c>
      <c r="CE10" s="57">
        <v>30</v>
      </c>
      <c r="CF10" s="57">
        <v>31</v>
      </c>
      <c r="CG10" s="57">
        <v>32</v>
      </c>
      <c r="CH10" s="57">
        <v>33</v>
      </c>
      <c r="CI10" s="57">
        <v>34</v>
      </c>
      <c r="CJ10" s="57">
        <v>35</v>
      </c>
      <c r="CK10" s="57">
        <v>36</v>
      </c>
      <c r="CL10" s="57">
        <v>37</v>
      </c>
      <c r="CM10" s="57">
        <v>38</v>
      </c>
      <c r="CN10" s="57">
        <v>39</v>
      </c>
      <c r="CO10" s="57">
        <v>40</v>
      </c>
      <c r="CP10" s="57">
        <v>41</v>
      </c>
      <c r="CQ10" s="57">
        <v>42</v>
      </c>
      <c r="CR10" s="57">
        <v>43</v>
      </c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</row>
    <row r="11" spans="1:115" s="176" customFormat="1" ht="16.5" customHeight="1">
      <c r="A11" s="203">
        <v>1</v>
      </c>
      <c r="B11" s="204">
        <f aca="true" t="shared" si="3" ref="B11:B24">AZ11</f>
        <v>25</v>
      </c>
      <c r="C11" s="204" t="s">
        <v>100</v>
      </c>
      <c r="D11" s="213"/>
      <c r="E11" s="205" t="s">
        <v>185</v>
      </c>
      <c r="F11" s="303"/>
      <c r="G11" s="207"/>
      <c r="H11" s="304"/>
      <c r="I11" s="209">
        <v>10</v>
      </c>
      <c r="J11" s="209">
        <v>10</v>
      </c>
      <c r="K11" s="209">
        <v>10</v>
      </c>
      <c r="L11" s="209">
        <v>10</v>
      </c>
      <c r="M11" s="209">
        <v>10</v>
      </c>
      <c r="N11" s="209">
        <v>10</v>
      </c>
      <c r="O11" s="209">
        <v>10</v>
      </c>
      <c r="P11" s="209">
        <v>10</v>
      </c>
      <c r="Q11" s="209">
        <v>10</v>
      </c>
      <c r="R11" s="209">
        <v>10</v>
      </c>
      <c r="S11" s="209">
        <v>1</v>
      </c>
      <c r="T11" s="209">
        <v>5</v>
      </c>
      <c r="U11" s="209">
        <v>1</v>
      </c>
      <c r="V11" s="209">
        <v>10</v>
      </c>
      <c r="W11" s="209">
        <v>3</v>
      </c>
      <c r="X11" s="209">
        <v>3</v>
      </c>
      <c r="Y11" s="209">
        <v>1</v>
      </c>
      <c r="Z11" s="209">
        <v>2</v>
      </c>
      <c r="AA11" s="209">
        <v>1</v>
      </c>
      <c r="AB11" s="209">
        <v>10</v>
      </c>
      <c r="AC11" s="209">
        <v>1</v>
      </c>
      <c r="AD11" s="209">
        <v>2</v>
      </c>
      <c r="AE11" s="209">
        <v>3</v>
      </c>
      <c r="AF11" s="209">
        <v>2</v>
      </c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10"/>
      <c r="AY11" s="211">
        <f aca="true" t="shared" si="4" ref="AY11:AY24">SUM(I11:AX11)</f>
        <v>145</v>
      </c>
      <c r="AZ11" s="206">
        <f aca="true" t="shared" si="5" ref="AZ11:AZ24">BA11+H11</f>
        <v>25</v>
      </c>
      <c r="BA11" s="173">
        <f aca="true" t="shared" si="6" ref="BA11:BA24">SUMIF($I$5:$AX$5,"&lt;="&amp;$AZ$5,$BB11:$BH11)</f>
        <v>25</v>
      </c>
      <c r="BB11" s="174">
        <f aca="true" t="shared" si="7" ref="BB11:BQ24">SMALL($I11:$AX11,I$5)</f>
        <v>1</v>
      </c>
      <c r="BC11" s="174">
        <f t="shared" si="7"/>
        <v>1</v>
      </c>
      <c r="BD11" s="174">
        <f t="shared" si="7"/>
        <v>1</v>
      </c>
      <c r="BE11" s="174">
        <f t="shared" si="7"/>
        <v>1</v>
      </c>
      <c r="BF11" s="174">
        <f t="shared" si="7"/>
        <v>1</v>
      </c>
      <c r="BG11" s="174">
        <f t="shared" si="7"/>
        <v>2</v>
      </c>
      <c r="BH11" s="174">
        <f t="shared" si="7"/>
        <v>2</v>
      </c>
      <c r="BI11" s="174">
        <f t="shared" si="7"/>
        <v>2</v>
      </c>
      <c r="BJ11" s="174">
        <f t="shared" si="7"/>
        <v>3</v>
      </c>
      <c r="BK11" s="174">
        <f t="shared" si="7"/>
        <v>3</v>
      </c>
      <c r="BL11" s="174">
        <f t="shared" si="7"/>
        <v>3</v>
      </c>
      <c r="BM11" s="174">
        <f t="shared" si="7"/>
        <v>5</v>
      </c>
      <c r="BN11" s="174">
        <f t="shared" si="7"/>
        <v>10</v>
      </c>
      <c r="BO11" s="174">
        <f t="shared" si="7"/>
        <v>10</v>
      </c>
      <c r="BP11" s="174">
        <f t="shared" si="7"/>
        <v>10</v>
      </c>
      <c r="BQ11" s="174">
        <f t="shared" si="7"/>
        <v>10</v>
      </c>
      <c r="BR11" s="174">
        <f aca="true" t="shared" si="8" ref="BR11:CG24">SMALL($I11:$AX11,Y$5)</f>
        <v>10</v>
      </c>
      <c r="BS11" s="174">
        <f t="shared" si="8"/>
        <v>10</v>
      </c>
      <c r="BT11" s="174">
        <f t="shared" si="8"/>
        <v>10</v>
      </c>
      <c r="BU11" s="174">
        <f t="shared" si="8"/>
        <v>10</v>
      </c>
      <c r="BV11" s="174">
        <f t="shared" si="8"/>
        <v>10</v>
      </c>
      <c r="BW11" s="174">
        <f t="shared" si="8"/>
        <v>10</v>
      </c>
      <c r="BX11" s="174">
        <f t="shared" si="8"/>
        <v>10</v>
      </c>
      <c r="BY11" s="174">
        <f t="shared" si="8"/>
        <v>10</v>
      </c>
      <c r="BZ11" s="174" t="e">
        <f t="shared" si="8"/>
        <v>#NUM!</v>
      </c>
      <c r="CA11" s="174" t="e">
        <f t="shared" si="8"/>
        <v>#NUM!</v>
      </c>
      <c r="CB11" s="174" t="e">
        <f t="shared" si="8"/>
        <v>#NUM!</v>
      </c>
      <c r="CC11" s="174" t="e">
        <f t="shared" si="8"/>
        <v>#NUM!</v>
      </c>
      <c r="CD11" s="174" t="e">
        <f t="shared" si="8"/>
        <v>#NUM!</v>
      </c>
      <c r="CE11" s="174" t="e">
        <f t="shared" si="8"/>
        <v>#NUM!</v>
      </c>
      <c r="CF11" s="174" t="e">
        <f t="shared" si="8"/>
        <v>#NUM!</v>
      </c>
      <c r="CG11" s="174" t="e">
        <f t="shared" si="8"/>
        <v>#NUM!</v>
      </c>
      <c r="CH11" s="174" t="e">
        <f aca="true" t="shared" si="9" ref="CH11:CQ24">SMALL($I11:$AX11,AO$5)</f>
        <v>#NUM!</v>
      </c>
      <c r="CI11" s="174" t="e">
        <f t="shared" si="9"/>
        <v>#NUM!</v>
      </c>
      <c r="CJ11" s="174" t="e">
        <f t="shared" si="9"/>
        <v>#NUM!</v>
      </c>
      <c r="CK11" s="174" t="e">
        <f t="shared" si="9"/>
        <v>#NUM!</v>
      </c>
      <c r="CL11" s="174" t="e">
        <f t="shared" si="9"/>
        <v>#NUM!</v>
      </c>
      <c r="CM11" s="174" t="e">
        <f t="shared" si="9"/>
        <v>#NUM!</v>
      </c>
      <c r="CN11" s="174" t="e">
        <f t="shared" si="9"/>
        <v>#NUM!</v>
      </c>
      <c r="CO11" s="174" t="e">
        <f t="shared" si="9"/>
        <v>#NUM!</v>
      </c>
      <c r="CP11" s="174" t="e">
        <f t="shared" si="9"/>
        <v>#NUM!</v>
      </c>
      <c r="CQ11" s="174" t="e">
        <f t="shared" si="9"/>
        <v>#NUM!</v>
      </c>
      <c r="CR11" s="174"/>
      <c r="CS11" s="175"/>
      <c r="CT11" s="175">
        <f aca="true" t="shared" si="10" ref="CT11:CT18">SMALL($I11:$AX11,AZ$5)</f>
        <v>5</v>
      </c>
      <c r="CU11" s="175" t="e">
        <f aca="true" t="shared" si="11" ref="CU11:CU21">SMALL($I11:$AX11,H$5)</f>
        <v>#NUM!</v>
      </c>
      <c r="CV11" s="175" t="e">
        <f>SMALL($I11:$AX11,#REF!)</f>
        <v>#REF!</v>
      </c>
      <c r="CW11" s="175" t="e">
        <f aca="true" t="shared" si="12" ref="CW11:CY24">SMALL($I11:$AX11,BD$5)</f>
        <v>#VALUE!</v>
      </c>
      <c r="CX11" s="175" t="e">
        <f t="shared" si="12"/>
        <v>#NUM!</v>
      </c>
      <c r="CY11" s="175" t="e">
        <f t="shared" si="12"/>
        <v>#NUM!</v>
      </c>
      <c r="CZ11" s="175" t="e">
        <f>SMALL($I11:$AX11,#REF!)</f>
        <v>#REF!</v>
      </c>
      <c r="DA11" s="175" t="e">
        <f>SMALL($I11:$AX11,#REF!)</f>
        <v>#REF!</v>
      </c>
      <c r="DB11" s="175" t="e">
        <f>SMALL($I11:$AX11,#REF!)</f>
        <v>#REF!</v>
      </c>
      <c r="DC11" s="175" t="e">
        <f aca="true" t="shared" si="13" ref="DC11:DG24">SMALL($I11:$AX11,BG$5)</f>
        <v>#NUM!</v>
      </c>
      <c r="DD11" s="175" t="e">
        <f t="shared" si="13"/>
        <v>#NUM!</v>
      </c>
      <c r="DE11" s="175" t="e">
        <f t="shared" si="13"/>
        <v>#NUM!</v>
      </c>
      <c r="DF11" s="175" t="e">
        <f t="shared" si="13"/>
        <v>#NUM!</v>
      </c>
      <c r="DG11" s="175" t="e">
        <f t="shared" si="13"/>
        <v>#NUM!</v>
      </c>
      <c r="DH11" s="175"/>
      <c r="DI11" s="175"/>
      <c r="DJ11" s="175"/>
      <c r="DK11" s="175"/>
    </row>
    <row r="12" spans="1:115" s="176" customFormat="1" ht="16.5" customHeight="1">
      <c r="A12" s="166">
        <v>2</v>
      </c>
      <c r="B12" s="167">
        <f t="shared" si="3"/>
        <v>43</v>
      </c>
      <c r="C12" s="167" t="s">
        <v>100</v>
      </c>
      <c r="D12" s="214" t="s">
        <v>100</v>
      </c>
      <c r="E12" s="169" t="s">
        <v>101</v>
      </c>
      <c r="F12" s="257"/>
      <c r="G12" s="171"/>
      <c r="H12" s="147"/>
      <c r="I12" s="209">
        <v>10</v>
      </c>
      <c r="J12" s="209">
        <v>10</v>
      </c>
      <c r="K12" s="209">
        <v>10</v>
      </c>
      <c r="L12" s="209">
        <v>10</v>
      </c>
      <c r="M12" s="209">
        <v>10</v>
      </c>
      <c r="N12" s="209">
        <v>10</v>
      </c>
      <c r="O12" s="209">
        <v>10</v>
      </c>
      <c r="P12" s="209">
        <v>10</v>
      </c>
      <c r="Q12" s="209">
        <v>1</v>
      </c>
      <c r="R12" s="209">
        <v>2</v>
      </c>
      <c r="S12" s="209">
        <v>10</v>
      </c>
      <c r="T12" s="209">
        <v>10</v>
      </c>
      <c r="U12" s="209">
        <v>10</v>
      </c>
      <c r="V12" s="209">
        <v>1</v>
      </c>
      <c r="W12" s="209">
        <v>1</v>
      </c>
      <c r="X12" s="209">
        <v>2</v>
      </c>
      <c r="Y12" s="209">
        <v>10</v>
      </c>
      <c r="Z12" s="209">
        <v>1</v>
      </c>
      <c r="AA12" s="209">
        <v>10</v>
      </c>
      <c r="AB12" s="209">
        <v>2</v>
      </c>
      <c r="AC12" s="209">
        <v>10</v>
      </c>
      <c r="AD12" s="209">
        <v>10</v>
      </c>
      <c r="AE12" s="209">
        <v>2</v>
      </c>
      <c r="AF12" s="209">
        <v>1</v>
      </c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46"/>
      <c r="AY12" s="177">
        <f t="shared" si="4"/>
        <v>163</v>
      </c>
      <c r="AZ12" s="170">
        <f t="shared" si="5"/>
        <v>43</v>
      </c>
      <c r="BA12" s="173">
        <f>SUMIF($I$5:$AX$5,"&lt;="&amp;$AZ$5,$BB12:$BH12)</f>
        <v>43</v>
      </c>
      <c r="BB12" s="174">
        <f t="shared" si="7"/>
        <v>1</v>
      </c>
      <c r="BC12" s="174">
        <f t="shared" si="7"/>
        <v>1</v>
      </c>
      <c r="BD12" s="174">
        <f t="shared" si="7"/>
        <v>1</v>
      </c>
      <c r="BE12" s="174">
        <f t="shared" si="7"/>
        <v>1</v>
      </c>
      <c r="BF12" s="174">
        <f t="shared" si="7"/>
        <v>1</v>
      </c>
      <c r="BG12" s="174">
        <f t="shared" si="7"/>
        <v>2</v>
      </c>
      <c r="BH12" s="174">
        <f t="shared" si="7"/>
        <v>2</v>
      </c>
      <c r="BI12" s="174">
        <f t="shared" si="7"/>
        <v>2</v>
      </c>
      <c r="BJ12" s="174">
        <f t="shared" si="7"/>
        <v>2</v>
      </c>
      <c r="BK12" s="174">
        <f t="shared" si="7"/>
        <v>10</v>
      </c>
      <c r="BL12" s="174">
        <f t="shared" si="7"/>
        <v>10</v>
      </c>
      <c r="BM12" s="174">
        <f t="shared" si="7"/>
        <v>10</v>
      </c>
      <c r="BN12" s="174">
        <f t="shared" si="7"/>
        <v>10</v>
      </c>
      <c r="BO12" s="174">
        <f t="shared" si="7"/>
        <v>10</v>
      </c>
      <c r="BP12" s="174">
        <f t="shared" si="7"/>
        <v>10</v>
      </c>
      <c r="BQ12" s="174">
        <f t="shared" si="7"/>
        <v>10</v>
      </c>
      <c r="BR12" s="174">
        <f t="shared" si="8"/>
        <v>10</v>
      </c>
      <c r="BS12" s="174">
        <f t="shared" si="8"/>
        <v>10</v>
      </c>
      <c r="BT12" s="174">
        <f t="shared" si="8"/>
        <v>10</v>
      </c>
      <c r="BU12" s="174">
        <f t="shared" si="8"/>
        <v>10</v>
      </c>
      <c r="BV12" s="174">
        <f t="shared" si="8"/>
        <v>10</v>
      </c>
      <c r="BW12" s="174">
        <f t="shared" si="8"/>
        <v>10</v>
      </c>
      <c r="BX12" s="174">
        <f t="shared" si="8"/>
        <v>10</v>
      </c>
      <c r="BY12" s="174">
        <f t="shared" si="8"/>
        <v>10</v>
      </c>
      <c r="BZ12" s="174" t="e">
        <f t="shared" si="8"/>
        <v>#NUM!</v>
      </c>
      <c r="CA12" s="174" t="e">
        <f t="shared" si="8"/>
        <v>#NUM!</v>
      </c>
      <c r="CB12" s="174" t="e">
        <f t="shared" si="8"/>
        <v>#NUM!</v>
      </c>
      <c r="CC12" s="174" t="e">
        <f t="shared" si="8"/>
        <v>#NUM!</v>
      </c>
      <c r="CD12" s="174" t="e">
        <f t="shared" si="8"/>
        <v>#NUM!</v>
      </c>
      <c r="CE12" s="174" t="e">
        <f t="shared" si="8"/>
        <v>#NUM!</v>
      </c>
      <c r="CF12" s="174" t="e">
        <f t="shared" si="8"/>
        <v>#NUM!</v>
      </c>
      <c r="CG12" s="174" t="e">
        <f t="shared" si="8"/>
        <v>#NUM!</v>
      </c>
      <c r="CH12" s="174" t="e">
        <f t="shared" si="9"/>
        <v>#NUM!</v>
      </c>
      <c r="CI12" s="174" t="e">
        <f t="shared" si="9"/>
        <v>#NUM!</v>
      </c>
      <c r="CJ12" s="174" t="e">
        <f t="shared" si="9"/>
        <v>#NUM!</v>
      </c>
      <c r="CK12" s="174" t="e">
        <f t="shared" si="9"/>
        <v>#NUM!</v>
      </c>
      <c r="CL12" s="174" t="e">
        <f t="shared" si="9"/>
        <v>#NUM!</v>
      </c>
      <c r="CM12" s="174" t="e">
        <f t="shared" si="9"/>
        <v>#NUM!</v>
      </c>
      <c r="CN12" s="174" t="e">
        <f t="shared" si="9"/>
        <v>#NUM!</v>
      </c>
      <c r="CO12" s="174" t="e">
        <f t="shared" si="9"/>
        <v>#NUM!</v>
      </c>
      <c r="CP12" s="174" t="e">
        <f t="shared" si="9"/>
        <v>#NUM!</v>
      </c>
      <c r="CQ12" s="174" t="e">
        <f t="shared" si="9"/>
        <v>#NUM!</v>
      </c>
      <c r="CR12" s="174"/>
      <c r="CS12" s="175"/>
      <c r="CT12" s="175">
        <f>SMALL($I12:$AX12,AZ$5)</f>
        <v>10</v>
      </c>
      <c r="CU12" s="175" t="e">
        <f t="shared" si="11"/>
        <v>#NUM!</v>
      </c>
      <c r="CV12" s="175" t="e">
        <f>SMALL($I12:$AX12,#REF!)</f>
        <v>#REF!</v>
      </c>
      <c r="CW12" s="175" t="e">
        <f t="shared" si="12"/>
        <v>#VALUE!</v>
      </c>
      <c r="CX12" s="175" t="e">
        <f t="shared" si="12"/>
        <v>#NUM!</v>
      </c>
      <c r="CY12" s="175" t="e">
        <f t="shared" si="12"/>
        <v>#NUM!</v>
      </c>
      <c r="CZ12" s="175" t="e">
        <f>SMALL($I12:$AX12,#REF!)</f>
        <v>#REF!</v>
      </c>
      <c r="DA12" s="175" t="e">
        <f>SMALL($I12:$AX12,#REF!)</f>
        <v>#REF!</v>
      </c>
      <c r="DB12" s="175" t="e">
        <f>SMALL($I12:$AX12,#REF!)</f>
        <v>#REF!</v>
      </c>
      <c r="DC12" s="175" t="e">
        <f t="shared" si="13"/>
        <v>#NUM!</v>
      </c>
      <c r="DD12" s="175" t="e">
        <f t="shared" si="13"/>
        <v>#NUM!</v>
      </c>
      <c r="DE12" s="175" t="e">
        <f t="shared" si="13"/>
        <v>#NUM!</v>
      </c>
      <c r="DF12" s="175" t="e">
        <f t="shared" si="13"/>
        <v>#NUM!</v>
      </c>
      <c r="DG12" s="175" t="e">
        <f t="shared" si="13"/>
        <v>#NUM!</v>
      </c>
      <c r="DH12" s="175"/>
      <c r="DI12" s="175"/>
      <c r="DJ12" s="175"/>
      <c r="DK12" s="175"/>
    </row>
    <row r="13" spans="1:115" s="176" customFormat="1" ht="16.5" customHeight="1">
      <c r="A13" s="166">
        <v>3</v>
      </c>
      <c r="B13" s="167">
        <f t="shared" si="3"/>
        <v>69</v>
      </c>
      <c r="C13" s="167" t="s">
        <v>102</v>
      </c>
      <c r="D13" s="214" t="s">
        <v>102</v>
      </c>
      <c r="E13" s="169" t="s">
        <v>108</v>
      </c>
      <c r="F13" s="257"/>
      <c r="G13" s="171">
        <v>42743</v>
      </c>
      <c r="H13" s="147"/>
      <c r="I13" s="209">
        <v>10</v>
      </c>
      <c r="J13" s="209">
        <v>10</v>
      </c>
      <c r="K13" s="209">
        <v>10</v>
      </c>
      <c r="L13" s="209">
        <v>10</v>
      </c>
      <c r="M13" s="209">
        <v>10</v>
      </c>
      <c r="N13" s="209">
        <v>10</v>
      </c>
      <c r="O13" s="209">
        <v>1</v>
      </c>
      <c r="P13" s="209">
        <v>1</v>
      </c>
      <c r="Q13" s="209">
        <v>10</v>
      </c>
      <c r="R13" s="209">
        <v>3</v>
      </c>
      <c r="S13" s="209">
        <v>10</v>
      </c>
      <c r="T13" s="209">
        <v>10</v>
      </c>
      <c r="U13" s="209">
        <v>10</v>
      </c>
      <c r="V13" s="209">
        <v>10</v>
      </c>
      <c r="W13" s="209">
        <v>10</v>
      </c>
      <c r="X13" s="209">
        <v>1</v>
      </c>
      <c r="Y13" s="209">
        <v>2</v>
      </c>
      <c r="Z13" s="209">
        <v>10</v>
      </c>
      <c r="AA13" s="209">
        <v>10</v>
      </c>
      <c r="AB13" s="209">
        <v>10</v>
      </c>
      <c r="AC13" s="209">
        <v>10</v>
      </c>
      <c r="AD13" s="209">
        <v>10</v>
      </c>
      <c r="AE13" s="209">
        <v>1</v>
      </c>
      <c r="AF13" s="209">
        <v>10</v>
      </c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46"/>
      <c r="AY13" s="177">
        <f t="shared" si="4"/>
        <v>189</v>
      </c>
      <c r="AZ13" s="215">
        <f t="shared" si="5"/>
        <v>69</v>
      </c>
      <c r="BA13" s="173">
        <f>SUMIF($I$5:$AX$5,"&lt;="&amp;$AZ$5,$BB13:$BH13)</f>
        <v>69</v>
      </c>
      <c r="BB13" s="174">
        <f t="shared" si="7"/>
        <v>1</v>
      </c>
      <c r="BC13" s="174">
        <f t="shared" si="7"/>
        <v>1</v>
      </c>
      <c r="BD13" s="174">
        <f t="shared" si="7"/>
        <v>1</v>
      </c>
      <c r="BE13" s="174">
        <f t="shared" si="7"/>
        <v>1</v>
      </c>
      <c r="BF13" s="174">
        <f t="shared" si="7"/>
        <v>2</v>
      </c>
      <c r="BG13" s="174">
        <f t="shared" si="7"/>
        <v>3</v>
      </c>
      <c r="BH13" s="174">
        <f t="shared" si="7"/>
        <v>10</v>
      </c>
      <c r="BI13" s="174">
        <f t="shared" si="7"/>
        <v>10</v>
      </c>
      <c r="BJ13" s="174">
        <f t="shared" si="7"/>
        <v>10</v>
      </c>
      <c r="BK13" s="174">
        <f t="shared" si="7"/>
        <v>10</v>
      </c>
      <c r="BL13" s="174">
        <f t="shared" si="7"/>
        <v>10</v>
      </c>
      <c r="BM13" s="174">
        <f t="shared" si="7"/>
        <v>10</v>
      </c>
      <c r="BN13" s="174">
        <f t="shared" si="7"/>
        <v>10</v>
      </c>
      <c r="BO13" s="174">
        <f t="shared" si="7"/>
        <v>10</v>
      </c>
      <c r="BP13" s="174">
        <f t="shared" si="7"/>
        <v>10</v>
      </c>
      <c r="BQ13" s="174">
        <f t="shared" si="7"/>
        <v>10</v>
      </c>
      <c r="BR13" s="174">
        <f t="shared" si="8"/>
        <v>10</v>
      </c>
      <c r="BS13" s="174">
        <f t="shared" si="8"/>
        <v>10</v>
      </c>
      <c r="BT13" s="174">
        <f t="shared" si="8"/>
        <v>10</v>
      </c>
      <c r="BU13" s="174">
        <f t="shared" si="8"/>
        <v>10</v>
      </c>
      <c r="BV13" s="174">
        <f t="shared" si="8"/>
        <v>10</v>
      </c>
      <c r="BW13" s="174">
        <f t="shared" si="8"/>
        <v>10</v>
      </c>
      <c r="BX13" s="174">
        <f t="shared" si="8"/>
        <v>10</v>
      </c>
      <c r="BY13" s="174">
        <f t="shared" si="8"/>
        <v>10</v>
      </c>
      <c r="BZ13" s="174" t="e">
        <f t="shared" si="8"/>
        <v>#NUM!</v>
      </c>
      <c r="CA13" s="174" t="e">
        <f t="shared" si="8"/>
        <v>#NUM!</v>
      </c>
      <c r="CB13" s="174" t="e">
        <f t="shared" si="8"/>
        <v>#NUM!</v>
      </c>
      <c r="CC13" s="174" t="e">
        <f t="shared" si="8"/>
        <v>#NUM!</v>
      </c>
      <c r="CD13" s="174" t="e">
        <f t="shared" si="8"/>
        <v>#NUM!</v>
      </c>
      <c r="CE13" s="174" t="e">
        <f t="shared" si="8"/>
        <v>#NUM!</v>
      </c>
      <c r="CF13" s="174" t="e">
        <f t="shared" si="8"/>
        <v>#NUM!</v>
      </c>
      <c r="CG13" s="174" t="e">
        <f t="shared" si="8"/>
        <v>#NUM!</v>
      </c>
      <c r="CH13" s="174" t="e">
        <f t="shared" si="9"/>
        <v>#NUM!</v>
      </c>
      <c r="CI13" s="174" t="e">
        <f t="shared" si="9"/>
        <v>#NUM!</v>
      </c>
      <c r="CJ13" s="174" t="e">
        <f t="shared" si="9"/>
        <v>#NUM!</v>
      </c>
      <c r="CK13" s="174" t="e">
        <f t="shared" si="9"/>
        <v>#NUM!</v>
      </c>
      <c r="CL13" s="174" t="e">
        <f t="shared" si="9"/>
        <v>#NUM!</v>
      </c>
      <c r="CM13" s="174" t="e">
        <f t="shared" si="9"/>
        <v>#NUM!</v>
      </c>
      <c r="CN13" s="174" t="e">
        <f t="shared" si="9"/>
        <v>#NUM!</v>
      </c>
      <c r="CO13" s="174" t="e">
        <f t="shared" si="9"/>
        <v>#NUM!</v>
      </c>
      <c r="CP13" s="174" t="e">
        <f t="shared" si="9"/>
        <v>#NUM!</v>
      </c>
      <c r="CQ13" s="174" t="e">
        <f t="shared" si="9"/>
        <v>#NUM!</v>
      </c>
      <c r="CR13" s="174"/>
      <c r="CS13" s="175"/>
      <c r="CT13" s="175">
        <f>SMALL($I13:$AX13,AZ$5)</f>
        <v>10</v>
      </c>
      <c r="CU13" s="175" t="e">
        <f t="shared" si="11"/>
        <v>#NUM!</v>
      </c>
      <c r="CV13" s="175" t="e">
        <f>SMALL($I13:$AX13,#REF!)</f>
        <v>#REF!</v>
      </c>
      <c r="CW13" s="175" t="e">
        <f t="shared" si="12"/>
        <v>#VALUE!</v>
      </c>
      <c r="CX13" s="175" t="e">
        <f t="shared" si="12"/>
        <v>#NUM!</v>
      </c>
      <c r="CY13" s="175" t="e">
        <f t="shared" si="12"/>
        <v>#NUM!</v>
      </c>
      <c r="CZ13" s="175" t="e">
        <f>SMALL($I13:$AX13,#REF!)</f>
        <v>#REF!</v>
      </c>
      <c r="DA13" s="175" t="e">
        <f>SMALL($I13:$AX13,#REF!)</f>
        <v>#REF!</v>
      </c>
      <c r="DB13" s="175" t="e">
        <f>SMALL($I13:$AX13,#REF!)</f>
        <v>#REF!</v>
      </c>
      <c r="DC13" s="175" t="e">
        <f t="shared" si="13"/>
        <v>#NUM!</v>
      </c>
      <c r="DD13" s="175" t="e">
        <f t="shared" si="13"/>
        <v>#NUM!</v>
      </c>
      <c r="DE13" s="175" t="e">
        <f t="shared" si="13"/>
        <v>#NUM!</v>
      </c>
      <c r="DF13" s="175" t="e">
        <f t="shared" si="13"/>
        <v>#NUM!</v>
      </c>
      <c r="DG13" s="175" t="e">
        <f t="shared" si="13"/>
        <v>#NUM!</v>
      </c>
      <c r="DH13" s="175"/>
      <c r="DI13" s="175"/>
      <c r="DJ13" s="175"/>
      <c r="DK13" s="175"/>
    </row>
    <row r="14" spans="1:115" s="176" customFormat="1" ht="16.5" customHeight="1">
      <c r="A14" s="166">
        <f>A13+1</f>
        <v>4</v>
      </c>
      <c r="B14" s="167">
        <f t="shared" si="3"/>
        <v>70</v>
      </c>
      <c r="C14" s="167"/>
      <c r="D14" s="214" t="s">
        <v>100</v>
      </c>
      <c r="E14" s="169" t="s">
        <v>133</v>
      </c>
      <c r="F14" s="170"/>
      <c r="G14" s="171"/>
      <c r="H14" s="125"/>
      <c r="I14" s="209">
        <v>2</v>
      </c>
      <c r="J14" s="209">
        <v>1</v>
      </c>
      <c r="K14" s="209">
        <v>2</v>
      </c>
      <c r="L14" s="209">
        <v>2</v>
      </c>
      <c r="M14" s="209">
        <v>2</v>
      </c>
      <c r="N14" s="209">
        <v>1</v>
      </c>
      <c r="O14" s="209">
        <v>10</v>
      </c>
      <c r="P14" s="209">
        <v>10</v>
      </c>
      <c r="Q14" s="209">
        <v>10</v>
      </c>
      <c r="R14" s="209">
        <v>10</v>
      </c>
      <c r="S14" s="209">
        <v>10</v>
      </c>
      <c r="T14" s="209">
        <v>10</v>
      </c>
      <c r="U14" s="209">
        <v>10</v>
      </c>
      <c r="V14" s="209">
        <v>10</v>
      </c>
      <c r="W14" s="209">
        <v>10</v>
      </c>
      <c r="X14" s="209">
        <v>10</v>
      </c>
      <c r="Y14" s="209">
        <v>10</v>
      </c>
      <c r="Z14" s="209">
        <v>10</v>
      </c>
      <c r="AA14" s="209">
        <v>10</v>
      </c>
      <c r="AB14" s="209">
        <v>10</v>
      </c>
      <c r="AC14" s="209">
        <v>10</v>
      </c>
      <c r="AD14" s="209">
        <v>10</v>
      </c>
      <c r="AE14" s="209">
        <v>10</v>
      </c>
      <c r="AF14" s="209">
        <v>10</v>
      </c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46"/>
      <c r="AY14" s="177">
        <f t="shared" si="4"/>
        <v>190</v>
      </c>
      <c r="AZ14" s="170">
        <f t="shared" si="5"/>
        <v>70</v>
      </c>
      <c r="BA14" s="173">
        <f t="shared" si="6"/>
        <v>70</v>
      </c>
      <c r="BB14" s="174">
        <f t="shared" si="7"/>
        <v>1</v>
      </c>
      <c r="BC14" s="174">
        <f t="shared" si="7"/>
        <v>1</v>
      </c>
      <c r="BD14" s="174">
        <f t="shared" si="7"/>
        <v>2</v>
      </c>
      <c r="BE14" s="174">
        <f t="shared" si="7"/>
        <v>2</v>
      </c>
      <c r="BF14" s="174">
        <f t="shared" si="7"/>
        <v>2</v>
      </c>
      <c r="BG14" s="174">
        <f t="shared" si="7"/>
        <v>2</v>
      </c>
      <c r="BH14" s="174">
        <f t="shared" si="7"/>
        <v>10</v>
      </c>
      <c r="BI14" s="174">
        <f t="shared" si="7"/>
        <v>10</v>
      </c>
      <c r="BJ14" s="174">
        <f t="shared" si="7"/>
        <v>10</v>
      </c>
      <c r="BK14" s="174">
        <f t="shared" si="7"/>
        <v>10</v>
      </c>
      <c r="BL14" s="174">
        <f t="shared" si="7"/>
        <v>10</v>
      </c>
      <c r="BM14" s="174">
        <f t="shared" si="7"/>
        <v>10</v>
      </c>
      <c r="BN14" s="174">
        <f t="shared" si="7"/>
        <v>10</v>
      </c>
      <c r="BO14" s="174">
        <f t="shared" si="7"/>
        <v>10</v>
      </c>
      <c r="BP14" s="174">
        <f t="shared" si="7"/>
        <v>10</v>
      </c>
      <c r="BQ14" s="174">
        <f t="shared" si="7"/>
        <v>10</v>
      </c>
      <c r="BR14" s="174">
        <f t="shared" si="8"/>
        <v>10</v>
      </c>
      <c r="BS14" s="174">
        <f t="shared" si="8"/>
        <v>10</v>
      </c>
      <c r="BT14" s="174">
        <f t="shared" si="8"/>
        <v>10</v>
      </c>
      <c r="BU14" s="174">
        <f t="shared" si="8"/>
        <v>10</v>
      </c>
      <c r="BV14" s="174">
        <f t="shared" si="8"/>
        <v>10</v>
      </c>
      <c r="BW14" s="174">
        <f t="shared" si="8"/>
        <v>10</v>
      </c>
      <c r="BX14" s="174">
        <f t="shared" si="8"/>
        <v>10</v>
      </c>
      <c r="BY14" s="174">
        <f t="shared" si="8"/>
        <v>10</v>
      </c>
      <c r="BZ14" s="174" t="e">
        <f t="shared" si="8"/>
        <v>#NUM!</v>
      </c>
      <c r="CA14" s="174" t="e">
        <f t="shared" si="8"/>
        <v>#NUM!</v>
      </c>
      <c r="CB14" s="174" t="e">
        <f t="shared" si="8"/>
        <v>#NUM!</v>
      </c>
      <c r="CC14" s="174" t="e">
        <f t="shared" si="8"/>
        <v>#NUM!</v>
      </c>
      <c r="CD14" s="174" t="e">
        <f t="shared" si="8"/>
        <v>#NUM!</v>
      </c>
      <c r="CE14" s="174" t="e">
        <f t="shared" si="8"/>
        <v>#NUM!</v>
      </c>
      <c r="CF14" s="174" t="e">
        <f t="shared" si="8"/>
        <v>#NUM!</v>
      </c>
      <c r="CG14" s="174" t="e">
        <f t="shared" si="8"/>
        <v>#NUM!</v>
      </c>
      <c r="CH14" s="174" t="e">
        <f t="shared" si="9"/>
        <v>#NUM!</v>
      </c>
      <c r="CI14" s="174" t="e">
        <f t="shared" si="9"/>
        <v>#NUM!</v>
      </c>
      <c r="CJ14" s="174" t="e">
        <f t="shared" si="9"/>
        <v>#NUM!</v>
      </c>
      <c r="CK14" s="174" t="e">
        <f t="shared" si="9"/>
        <v>#NUM!</v>
      </c>
      <c r="CL14" s="174" t="e">
        <f t="shared" si="9"/>
        <v>#NUM!</v>
      </c>
      <c r="CM14" s="174" t="e">
        <f t="shared" si="9"/>
        <v>#NUM!</v>
      </c>
      <c r="CN14" s="174" t="e">
        <f t="shared" si="9"/>
        <v>#NUM!</v>
      </c>
      <c r="CO14" s="174" t="e">
        <f t="shared" si="9"/>
        <v>#NUM!</v>
      </c>
      <c r="CP14" s="174" t="e">
        <f t="shared" si="9"/>
        <v>#NUM!</v>
      </c>
      <c r="CQ14" s="174" t="e">
        <f t="shared" si="9"/>
        <v>#NUM!</v>
      </c>
      <c r="CR14" s="174"/>
      <c r="CS14" s="175"/>
      <c r="CT14" s="175">
        <f t="shared" si="10"/>
        <v>10</v>
      </c>
      <c r="CU14" s="175" t="e">
        <f t="shared" si="11"/>
        <v>#NUM!</v>
      </c>
      <c r="CV14" s="175" t="e">
        <f>SMALL($I14:$AX14,#REF!)</f>
        <v>#REF!</v>
      </c>
      <c r="CW14" s="175" t="e">
        <f t="shared" si="12"/>
        <v>#VALUE!</v>
      </c>
      <c r="CX14" s="175" t="e">
        <f t="shared" si="12"/>
        <v>#NUM!</v>
      </c>
      <c r="CY14" s="175" t="e">
        <f t="shared" si="12"/>
        <v>#NUM!</v>
      </c>
      <c r="CZ14" s="175" t="e">
        <f>SMALL($I14:$AX14,#REF!)</f>
        <v>#REF!</v>
      </c>
      <c r="DA14" s="175" t="e">
        <f>SMALL($I14:$AX14,#REF!)</f>
        <v>#REF!</v>
      </c>
      <c r="DB14" s="175" t="e">
        <f>SMALL($I14:$AX14,#REF!)</f>
        <v>#REF!</v>
      </c>
      <c r="DC14" s="175" t="e">
        <f t="shared" si="13"/>
        <v>#NUM!</v>
      </c>
      <c r="DD14" s="175" t="e">
        <f t="shared" si="13"/>
        <v>#NUM!</v>
      </c>
      <c r="DE14" s="175" t="e">
        <f t="shared" si="13"/>
        <v>#NUM!</v>
      </c>
      <c r="DF14" s="175" t="e">
        <f t="shared" si="13"/>
        <v>#NUM!</v>
      </c>
      <c r="DG14" s="175" t="e">
        <f t="shared" si="13"/>
        <v>#NUM!</v>
      </c>
      <c r="DH14" s="175"/>
      <c r="DI14" s="175"/>
      <c r="DJ14" s="175"/>
      <c r="DK14" s="175"/>
    </row>
    <row r="15" spans="1:115" s="176" customFormat="1" ht="16.5" customHeight="1">
      <c r="A15" s="166">
        <f aca="true" t="shared" si="14" ref="A15:A24">A14+1</f>
        <v>5</v>
      </c>
      <c r="B15" s="167">
        <f t="shared" si="3"/>
        <v>79</v>
      </c>
      <c r="C15" s="167" t="s">
        <v>100</v>
      </c>
      <c r="D15" s="214" t="s">
        <v>100</v>
      </c>
      <c r="E15" s="169" t="s">
        <v>128</v>
      </c>
      <c r="F15" s="257"/>
      <c r="G15" s="171"/>
      <c r="H15" s="147"/>
      <c r="I15" s="209">
        <v>10</v>
      </c>
      <c r="J15" s="209">
        <v>2</v>
      </c>
      <c r="K15" s="209">
        <v>1</v>
      </c>
      <c r="L15" s="209">
        <v>1</v>
      </c>
      <c r="M15" s="209">
        <v>3</v>
      </c>
      <c r="N15" s="209">
        <v>2</v>
      </c>
      <c r="O15" s="209">
        <v>10</v>
      </c>
      <c r="P15" s="209">
        <v>10</v>
      </c>
      <c r="Q15" s="209">
        <v>10</v>
      </c>
      <c r="R15" s="209">
        <v>10</v>
      </c>
      <c r="S15" s="209">
        <v>10</v>
      </c>
      <c r="T15" s="209">
        <v>10</v>
      </c>
      <c r="U15" s="209">
        <v>10</v>
      </c>
      <c r="V15" s="209">
        <v>10</v>
      </c>
      <c r="W15" s="209">
        <v>10</v>
      </c>
      <c r="X15" s="209">
        <v>10</v>
      </c>
      <c r="Y15" s="209">
        <v>10</v>
      </c>
      <c r="Z15" s="209">
        <v>10</v>
      </c>
      <c r="AA15" s="209">
        <v>10</v>
      </c>
      <c r="AB15" s="209">
        <v>10</v>
      </c>
      <c r="AC15" s="209">
        <v>10</v>
      </c>
      <c r="AD15" s="209">
        <v>10</v>
      </c>
      <c r="AE15" s="209">
        <v>10</v>
      </c>
      <c r="AF15" s="209">
        <v>10</v>
      </c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46"/>
      <c r="AY15" s="177">
        <f t="shared" si="4"/>
        <v>199</v>
      </c>
      <c r="AZ15" s="170">
        <f t="shared" si="5"/>
        <v>79</v>
      </c>
      <c r="BA15" s="173">
        <f t="shared" si="6"/>
        <v>79</v>
      </c>
      <c r="BB15" s="174">
        <f t="shared" si="7"/>
        <v>1</v>
      </c>
      <c r="BC15" s="174">
        <f t="shared" si="7"/>
        <v>1</v>
      </c>
      <c r="BD15" s="174">
        <f t="shared" si="7"/>
        <v>2</v>
      </c>
      <c r="BE15" s="174">
        <f t="shared" si="7"/>
        <v>2</v>
      </c>
      <c r="BF15" s="174">
        <f t="shared" si="7"/>
        <v>3</v>
      </c>
      <c r="BG15" s="174">
        <f t="shared" si="7"/>
        <v>10</v>
      </c>
      <c r="BH15" s="174">
        <f t="shared" si="7"/>
        <v>10</v>
      </c>
      <c r="BI15" s="174">
        <f t="shared" si="7"/>
        <v>10</v>
      </c>
      <c r="BJ15" s="174">
        <f t="shared" si="7"/>
        <v>10</v>
      </c>
      <c r="BK15" s="174">
        <f t="shared" si="7"/>
        <v>10</v>
      </c>
      <c r="BL15" s="174">
        <f t="shared" si="7"/>
        <v>10</v>
      </c>
      <c r="BM15" s="174">
        <f t="shared" si="7"/>
        <v>10</v>
      </c>
      <c r="BN15" s="174">
        <f t="shared" si="7"/>
        <v>10</v>
      </c>
      <c r="BO15" s="174">
        <f t="shared" si="7"/>
        <v>10</v>
      </c>
      <c r="BP15" s="174">
        <f t="shared" si="7"/>
        <v>10</v>
      </c>
      <c r="BQ15" s="174">
        <f t="shared" si="7"/>
        <v>10</v>
      </c>
      <c r="BR15" s="174">
        <f t="shared" si="8"/>
        <v>10</v>
      </c>
      <c r="BS15" s="174">
        <f t="shared" si="8"/>
        <v>10</v>
      </c>
      <c r="BT15" s="174">
        <f t="shared" si="8"/>
        <v>10</v>
      </c>
      <c r="BU15" s="174">
        <f t="shared" si="8"/>
        <v>10</v>
      </c>
      <c r="BV15" s="174">
        <f t="shared" si="8"/>
        <v>10</v>
      </c>
      <c r="BW15" s="174">
        <f t="shared" si="8"/>
        <v>10</v>
      </c>
      <c r="BX15" s="174">
        <f t="shared" si="8"/>
        <v>10</v>
      </c>
      <c r="BY15" s="174">
        <f t="shared" si="8"/>
        <v>10</v>
      </c>
      <c r="BZ15" s="174" t="e">
        <f t="shared" si="8"/>
        <v>#NUM!</v>
      </c>
      <c r="CA15" s="174" t="e">
        <f t="shared" si="8"/>
        <v>#NUM!</v>
      </c>
      <c r="CB15" s="174" t="e">
        <f t="shared" si="8"/>
        <v>#NUM!</v>
      </c>
      <c r="CC15" s="174" t="e">
        <f t="shared" si="8"/>
        <v>#NUM!</v>
      </c>
      <c r="CD15" s="174" t="e">
        <f t="shared" si="8"/>
        <v>#NUM!</v>
      </c>
      <c r="CE15" s="174" t="e">
        <f t="shared" si="8"/>
        <v>#NUM!</v>
      </c>
      <c r="CF15" s="174" t="e">
        <f t="shared" si="8"/>
        <v>#NUM!</v>
      </c>
      <c r="CG15" s="174" t="e">
        <f t="shared" si="8"/>
        <v>#NUM!</v>
      </c>
      <c r="CH15" s="174" t="e">
        <f t="shared" si="9"/>
        <v>#NUM!</v>
      </c>
      <c r="CI15" s="174" t="e">
        <f t="shared" si="9"/>
        <v>#NUM!</v>
      </c>
      <c r="CJ15" s="174" t="e">
        <f t="shared" si="9"/>
        <v>#NUM!</v>
      </c>
      <c r="CK15" s="174" t="e">
        <f t="shared" si="9"/>
        <v>#NUM!</v>
      </c>
      <c r="CL15" s="174" t="e">
        <f t="shared" si="9"/>
        <v>#NUM!</v>
      </c>
      <c r="CM15" s="174" t="e">
        <f t="shared" si="9"/>
        <v>#NUM!</v>
      </c>
      <c r="CN15" s="174" t="e">
        <f t="shared" si="9"/>
        <v>#NUM!</v>
      </c>
      <c r="CO15" s="174" t="e">
        <f t="shared" si="9"/>
        <v>#NUM!</v>
      </c>
      <c r="CP15" s="174" t="e">
        <f t="shared" si="9"/>
        <v>#NUM!</v>
      </c>
      <c r="CQ15" s="174" t="e">
        <f t="shared" si="9"/>
        <v>#NUM!</v>
      </c>
      <c r="CR15" s="174"/>
      <c r="CS15" s="175"/>
      <c r="CT15" s="175">
        <f t="shared" si="10"/>
        <v>10</v>
      </c>
      <c r="CU15" s="175" t="e">
        <f t="shared" si="11"/>
        <v>#NUM!</v>
      </c>
      <c r="CV15" s="175" t="e">
        <f>SMALL($I15:$AX15,#REF!)</f>
        <v>#REF!</v>
      </c>
      <c r="CW15" s="175" t="e">
        <f t="shared" si="12"/>
        <v>#VALUE!</v>
      </c>
      <c r="CX15" s="175" t="e">
        <f t="shared" si="12"/>
        <v>#NUM!</v>
      </c>
      <c r="CY15" s="175" t="e">
        <f t="shared" si="12"/>
        <v>#NUM!</v>
      </c>
      <c r="CZ15" s="175" t="e">
        <f>SMALL($I15:$AX15,#REF!)</f>
        <v>#REF!</v>
      </c>
      <c r="DA15" s="175" t="e">
        <f>SMALL($I15:$AX15,#REF!)</f>
        <v>#REF!</v>
      </c>
      <c r="DB15" s="175" t="e">
        <f>SMALL($I15:$AX15,#REF!)</f>
        <v>#REF!</v>
      </c>
      <c r="DC15" s="175" t="e">
        <f t="shared" si="13"/>
        <v>#NUM!</v>
      </c>
      <c r="DD15" s="175" t="e">
        <f t="shared" si="13"/>
        <v>#NUM!</v>
      </c>
      <c r="DE15" s="175" t="e">
        <f t="shared" si="13"/>
        <v>#NUM!</v>
      </c>
      <c r="DF15" s="175" t="e">
        <f t="shared" si="13"/>
        <v>#NUM!</v>
      </c>
      <c r="DG15" s="175" t="e">
        <f t="shared" si="13"/>
        <v>#NUM!</v>
      </c>
      <c r="DH15" s="175"/>
      <c r="DI15" s="175"/>
      <c r="DJ15" s="175"/>
      <c r="DK15" s="175"/>
    </row>
    <row r="16" spans="1:115" s="176" customFormat="1" ht="16.5" customHeight="1">
      <c r="A16" s="166">
        <f t="shared" si="14"/>
        <v>6</v>
      </c>
      <c r="B16" s="167">
        <f t="shared" si="3"/>
        <v>96</v>
      </c>
      <c r="C16" s="167" t="s">
        <v>100</v>
      </c>
      <c r="D16" s="214" t="s">
        <v>100</v>
      </c>
      <c r="E16" s="169" t="s">
        <v>138</v>
      </c>
      <c r="F16" s="257"/>
      <c r="G16" s="171"/>
      <c r="H16" s="147"/>
      <c r="I16" s="209">
        <v>10</v>
      </c>
      <c r="J16" s="209">
        <v>10</v>
      </c>
      <c r="K16" s="209">
        <v>3</v>
      </c>
      <c r="L16" s="209">
        <v>10</v>
      </c>
      <c r="M16" s="209">
        <v>10</v>
      </c>
      <c r="N16" s="209">
        <v>10</v>
      </c>
      <c r="O16" s="209">
        <v>10</v>
      </c>
      <c r="P16" s="209">
        <v>10</v>
      </c>
      <c r="Q16" s="209">
        <v>10</v>
      </c>
      <c r="R16" s="209">
        <v>10</v>
      </c>
      <c r="S16" s="209">
        <v>10</v>
      </c>
      <c r="T16" s="209">
        <v>2</v>
      </c>
      <c r="U16" s="209">
        <v>10</v>
      </c>
      <c r="V16" s="209">
        <v>10</v>
      </c>
      <c r="W16" s="209">
        <v>10</v>
      </c>
      <c r="X16" s="209">
        <v>10</v>
      </c>
      <c r="Y16" s="209">
        <v>10</v>
      </c>
      <c r="Z16" s="209">
        <v>10</v>
      </c>
      <c r="AA16" s="209">
        <v>10</v>
      </c>
      <c r="AB16" s="209">
        <v>10</v>
      </c>
      <c r="AC16" s="209">
        <v>10</v>
      </c>
      <c r="AD16" s="209">
        <v>1</v>
      </c>
      <c r="AE16" s="209">
        <v>10</v>
      </c>
      <c r="AF16" s="209">
        <v>10</v>
      </c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46"/>
      <c r="AY16" s="177">
        <f t="shared" si="4"/>
        <v>216</v>
      </c>
      <c r="AZ16" s="170">
        <f t="shared" si="5"/>
        <v>96</v>
      </c>
      <c r="BA16" s="173">
        <f t="shared" si="6"/>
        <v>96</v>
      </c>
      <c r="BB16" s="174">
        <f t="shared" si="7"/>
        <v>1</v>
      </c>
      <c r="BC16" s="174">
        <f t="shared" si="7"/>
        <v>2</v>
      </c>
      <c r="BD16" s="174">
        <f t="shared" si="7"/>
        <v>3</v>
      </c>
      <c r="BE16" s="174">
        <f t="shared" si="7"/>
        <v>10</v>
      </c>
      <c r="BF16" s="174">
        <f t="shared" si="7"/>
        <v>10</v>
      </c>
      <c r="BG16" s="174">
        <f t="shared" si="7"/>
        <v>10</v>
      </c>
      <c r="BH16" s="174">
        <f t="shared" si="7"/>
        <v>10</v>
      </c>
      <c r="BI16" s="174">
        <f t="shared" si="7"/>
        <v>10</v>
      </c>
      <c r="BJ16" s="174">
        <f t="shared" si="7"/>
        <v>10</v>
      </c>
      <c r="BK16" s="174">
        <f t="shared" si="7"/>
        <v>10</v>
      </c>
      <c r="BL16" s="174">
        <f t="shared" si="7"/>
        <v>10</v>
      </c>
      <c r="BM16" s="174">
        <f t="shared" si="7"/>
        <v>10</v>
      </c>
      <c r="BN16" s="174">
        <f t="shared" si="7"/>
        <v>10</v>
      </c>
      <c r="BO16" s="174">
        <f t="shared" si="7"/>
        <v>10</v>
      </c>
      <c r="BP16" s="174">
        <f t="shared" si="7"/>
        <v>10</v>
      </c>
      <c r="BQ16" s="174">
        <f t="shared" si="7"/>
        <v>10</v>
      </c>
      <c r="BR16" s="174">
        <f t="shared" si="8"/>
        <v>10</v>
      </c>
      <c r="BS16" s="174">
        <f t="shared" si="8"/>
        <v>10</v>
      </c>
      <c r="BT16" s="174">
        <f t="shared" si="8"/>
        <v>10</v>
      </c>
      <c r="BU16" s="174">
        <f t="shared" si="8"/>
        <v>10</v>
      </c>
      <c r="BV16" s="174">
        <f t="shared" si="8"/>
        <v>10</v>
      </c>
      <c r="BW16" s="174">
        <f t="shared" si="8"/>
        <v>10</v>
      </c>
      <c r="BX16" s="174">
        <f t="shared" si="8"/>
        <v>10</v>
      </c>
      <c r="BY16" s="174">
        <f t="shared" si="8"/>
        <v>10</v>
      </c>
      <c r="BZ16" s="174" t="e">
        <f t="shared" si="8"/>
        <v>#NUM!</v>
      </c>
      <c r="CA16" s="174" t="e">
        <f t="shared" si="8"/>
        <v>#NUM!</v>
      </c>
      <c r="CB16" s="174" t="e">
        <f t="shared" si="8"/>
        <v>#NUM!</v>
      </c>
      <c r="CC16" s="174" t="e">
        <f t="shared" si="8"/>
        <v>#NUM!</v>
      </c>
      <c r="CD16" s="174" t="e">
        <f t="shared" si="8"/>
        <v>#NUM!</v>
      </c>
      <c r="CE16" s="174" t="e">
        <f t="shared" si="8"/>
        <v>#NUM!</v>
      </c>
      <c r="CF16" s="174" t="e">
        <f t="shared" si="8"/>
        <v>#NUM!</v>
      </c>
      <c r="CG16" s="174" t="e">
        <f t="shared" si="8"/>
        <v>#NUM!</v>
      </c>
      <c r="CH16" s="174" t="e">
        <f t="shared" si="9"/>
        <v>#NUM!</v>
      </c>
      <c r="CI16" s="174" t="e">
        <f t="shared" si="9"/>
        <v>#NUM!</v>
      </c>
      <c r="CJ16" s="174" t="e">
        <f t="shared" si="9"/>
        <v>#NUM!</v>
      </c>
      <c r="CK16" s="174" t="e">
        <f t="shared" si="9"/>
        <v>#NUM!</v>
      </c>
      <c r="CL16" s="174" t="e">
        <f t="shared" si="9"/>
        <v>#NUM!</v>
      </c>
      <c r="CM16" s="174" t="e">
        <f t="shared" si="9"/>
        <v>#NUM!</v>
      </c>
      <c r="CN16" s="174" t="e">
        <f t="shared" si="9"/>
        <v>#NUM!</v>
      </c>
      <c r="CO16" s="174" t="e">
        <f t="shared" si="9"/>
        <v>#NUM!</v>
      </c>
      <c r="CP16" s="174" t="e">
        <f t="shared" si="9"/>
        <v>#NUM!</v>
      </c>
      <c r="CQ16" s="174" t="e">
        <f t="shared" si="9"/>
        <v>#NUM!</v>
      </c>
      <c r="CR16" s="174"/>
      <c r="CS16" s="175"/>
      <c r="CT16" s="175">
        <f t="shared" si="10"/>
        <v>10</v>
      </c>
      <c r="CU16" s="175" t="e">
        <f t="shared" si="11"/>
        <v>#NUM!</v>
      </c>
      <c r="CV16" s="175" t="e">
        <f>SMALL($I16:$AX16,#REF!)</f>
        <v>#REF!</v>
      </c>
      <c r="CW16" s="175" t="e">
        <f t="shared" si="12"/>
        <v>#VALUE!</v>
      </c>
      <c r="CX16" s="175" t="e">
        <f t="shared" si="12"/>
        <v>#NUM!</v>
      </c>
      <c r="CY16" s="175" t="e">
        <f t="shared" si="12"/>
        <v>#NUM!</v>
      </c>
      <c r="CZ16" s="175" t="e">
        <f>SMALL($I16:$AX16,#REF!)</f>
        <v>#REF!</v>
      </c>
      <c r="DA16" s="175" t="e">
        <f>SMALL($I16:$AX16,#REF!)</f>
        <v>#REF!</v>
      </c>
      <c r="DB16" s="175" t="e">
        <f>SMALL($I16:$AX16,#REF!)</f>
        <v>#REF!</v>
      </c>
      <c r="DC16" s="175" t="e">
        <f t="shared" si="13"/>
        <v>#NUM!</v>
      </c>
      <c r="DD16" s="175" t="e">
        <f t="shared" si="13"/>
        <v>#NUM!</v>
      </c>
      <c r="DE16" s="175" t="e">
        <f t="shared" si="13"/>
        <v>#NUM!</v>
      </c>
      <c r="DF16" s="175" t="e">
        <f t="shared" si="13"/>
        <v>#NUM!</v>
      </c>
      <c r="DG16" s="175" t="e">
        <f t="shared" si="13"/>
        <v>#NUM!</v>
      </c>
      <c r="DH16" s="175"/>
      <c r="DI16" s="175"/>
      <c r="DJ16" s="175"/>
      <c r="DK16" s="175"/>
    </row>
    <row r="17" spans="1:115" s="176" customFormat="1" ht="16.5" customHeight="1">
      <c r="A17" s="166">
        <f t="shared" si="14"/>
        <v>7</v>
      </c>
      <c r="B17" s="167">
        <f t="shared" si="3"/>
        <v>100</v>
      </c>
      <c r="C17" s="167" t="s">
        <v>120</v>
      </c>
      <c r="D17" s="214"/>
      <c r="E17" s="169" t="s">
        <v>146</v>
      </c>
      <c r="F17" s="257"/>
      <c r="G17" s="171"/>
      <c r="H17" s="125"/>
      <c r="I17" s="209">
        <v>10</v>
      </c>
      <c r="J17" s="209">
        <v>10</v>
      </c>
      <c r="K17" s="209">
        <v>4</v>
      </c>
      <c r="L17" s="209">
        <v>10</v>
      </c>
      <c r="M17" s="209">
        <v>10</v>
      </c>
      <c r="N17" s="209">
        <v>10</v>
      </c>
      <c r="O17" s="209">
        <v>10</v>
      </c>
      <c r="P17" s="209">
        <v>10</v>
      </c>
      <c r="Q17" s="209">
        <v>10</v>
      </c>
      <c r="R17" s="209">
        <v>10</v>
      </c>
      <c r="S17" s="209">
        <v>10</v>
      </c>
      <c r="T17" s="209">
        <v>4</v>
      </c>
      <c r="U17" s="209">
        <v>2</v>
      </c>
      <c r="V17" s="209">
        <v>10</v>
      </c>
      <c r="W17" s="209">
        <v>10</v>
      </c>
      <c r="X17" s="209">
        <v>10</v>
      </c>
      <c r="Y17" s="209">
        <v>10</v>
      </c>
      <c r="Z17" s="209">
        <v>10</v>
      </c>
      <c r="AA17" s="209">
        <v>10</v>
      </c>
      <c r="AB17" s="209">
        <v>10</v>
      </c>
      <c r="AC17" s="209">
        <v>10</v>
      </c>
      <c r="AD17" s="209">
        <v>10</v>
      </c>
      <c r="AE17" s="209">
        <v>10</v>
      </c>
      <c r="AF17" s="209">
        <v>10</v>
      </c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46"/>
      <c r="AY17" s="177">
        <f t="shared" si="4"/>
        <v>220</v>
      </c>
      <c r="AZ17" s="170">
        <f t="shared" si="5"/>
        <v>100</v>
      </c>
      <c r="BA17" s="182">
        <f>SUMIF($I$5:$AX$5,"&lt;="&amp;$AZ$5,$BB17:$BH17)</f>
        <v>100</v>
      </c>
      <c r="BB17" s="174">
        <f t="shared" si="7"/>
        <v>2</v>
      </c>
      <c r="BC17" s="174">
        <f t="shared" si="7"/>
        <v>4</v>
      </c>
      <c r="BD17" s="174">
        <f t="shared" si="7"/>
        <v>4</v>
      </c>
      <c r="BE17" s="174">
        <f t="shared" si="7"/>
        <v>10</v>
      </c>
      <c r="BF17" s="174">
        <f t="shared" si="7"/>
        <v>10</v>
      </c>
      <c r="BG17" s="174">
        <f t="shared" si="7"/>
        <v>10</v>
      </c>
      <c r="BH17" s="174">
        <f t="shared" si="7"/>
        <v>10</v>
      </c>
      <c r="BI17" s="174">
        <f t="shared" si="7"/>
        <v>10</v>
      </c>
      <c r="BJ17" s="174">
        <f t="shared" si="7"/>
        <v>10</v>
      </c>
      <c r="BK17" s="174">
        <f t="shared" si="7"/>
        <v>10</v>
      </c>
      <c r="BL17" s="174">
        <f t="shared" si="7"/>
        <v>10</v>
      </c>
      <c r="BM17" s="174">
        <f t="shared" si="7"/>
        <v>10</v>
      </c>
      <c r="BN17" s="174">
        <f t="shared" si="7"/>
        <v>10</v>
      </c>
      <c r="BO17" s="174">
        <f t="shared" si="7"/>
        <v>10</v>
      </c>
      <c r="BP17" s="174">
        <f t="shared" si="7"/>
        <v>10</v>
      </c>
      <c r="BQ17" s="174">
        <f t="shared" si="7"/>
        <v>10</v>
      </c>
      <c r="BR17" s="174">
        <f t="shared" si="8"/>
        <v>10</v>
      </c>
      <c r="BS17" s="174">
        <f t="shared" si="8"/>
        <v>10</v>
      </c>
      <c r="BT17" s="174">
        <f t="shared" si="8"/>
        <v>10</v>
      </c>
      <c r="BU17" s="174">
        <f t="shared" si="8"/>
        <v>10</v>
      </c>
      <c r="BV17" s="174">
        <f t="shared" si="8"/>
        <v>10</v>
      </c>
      <c r="BW17" s="174">
        <f t="shared" si="8"/>
        <v>10</v>
      </c>
      <c r="BX17" s="174">
        <f t="shared" si="8"/>
        <v>10</v>
      </c>
      <c r="BY17" s="174">
        <f t="shared" si="8"/>
        <v>10</v>
      </c>
      <c r="BZ17" s="174" t="e">
        <f t="shared" si="8"/>
        <v>#NUM!</v>
      </c>
      <c r="CA17" s="174" t="e">
        <f t="shared" si="8"/>
        <v>#NUM!</v>
      </c>
      <c r="CB17" s="174" t="e">
        <f t="shared" si="8"/>
        <v>#NUM!</v>
      </c>
      <c r="CC17" s="174" t="e">
        <f t="shared" si="8"/>
        <v>#NUM!</v>
      </c>
      <c r="CD17" s="174" t="e">
        <f t="shared" si="8"/>
        <v>#NUM!</v>
      </c>
      <c r="CE17" s="174" t="e">
        <f t="shared" si="8"/>
        <v>#NUM!</v>
      </c>
      <c r="CF17" s="174" t="e">
        <f t="shared" si="8"/>
        <v>#NUM!</v>
      </c>
      <c r="CG17" s="174" t="e">
        <f t="shared" si="8"/>
        <v>#NUM!</v>
      </c>
      <c r="CH17" s="174" t="e">
        <f t="shared" si="9"/>
        <v>#NUM!</v>
      </c>
      <c r="CI17" s="174" t="e">
        <f t="shared" si="9"/>
        <v>#NUM!</v>
      </c>
      <c r="CJ17" s="174" t="e">
        <f t="shared" si="9"/>
        <v>#NUM!</v>
      </c>
      <c r="CK17" s="174" t="e">
        <f t="shared" si="9"/>
        <v>#NUM!</v>
      </c>
      <c r="CL17" s="174" t="e">
        <f t="shared" si="9"/>
        <v>#NUM!</v>
      </c>
      <c r="CM17" s="174" t="e">
        <f t="shared" si="9"/>
        <v>#NUM!</v>
      </c>
      <c r="CN17" s="174" t="e">
        <f t="shared" si="9"/>
        <v>#NUM!</v>
      </c>
      <c r="CO17" s="174" t="e">
        <f t="shared" si="9"/>
        <v>#NUM!</v>
      </c>
      <c r="CP17" s="174" t="e">
        <f t="shared" si="9"/>
        <v>#NUM!</v>
      </c>
      <c r="CQ17" s="174" t="e">
        <f t="shared" si="9"/>
        <v>#NUM!</v>
      </c>
      <c r="CR17" s="174"/>
      <c r="CS17" s="175"/>
      <c r="CT17" s="175">
        <f>SMALL($I17:$AX17,AZ$5)</f>
        <v>10</v>
      </c>
      <c r="CU17" s="175" t="e">
        <f t="shared" si="11"/>
        <v>#NUM!</v>
      </c>
      <c r="CV17" s="175" t="e">
        <f>SMALL($I17:$AX17,#REF!)</f>
        <v>#REF!</v>
      </c>
      <c r="CW17" s="175" t="e">
        <f>SMALL($I17:$AX17,BD$5)</f>
        <v>#VALUE!</v>
      </c>
      <c r="CX17" s="175" t="e">
        <f>SMALL($I17:$AX17,BE$5)</f>
        <v>#NUM!</v>
      </c>
      <c r="CY17" s="175" t="e">
        <f>SMALL($I17:$AX17,BF$5)</f>
        <v>#NUM!</v>
      </c>
      <c r="CZ17" s="175" t="e">
        <f>SMALL($I17:$AX17,#REF!)</f>
        <v>#REF!</v>
      </c>
      <c r="DA17" s="175" t="e">
        <f>SMALL($I17:$AX17,#REF!)</f>
        <v>#REF!</v>
      </c>
      <c r="DB17" s="175" t="e">
        <f>SMALL($I17:$AX17,#REF!)</f>
        <v>#REF!</v>
      </c>
      <c r="DC17" s="175" t="e">
        <f>SMALL($I17:$AX17,BG$5)</f>
        <v>#NUM!</v>
      </c>
      <c r="DD17" s="175" t="e">
        <f>SMALL($I17:$AX17,BH$5)</f>
        <v>#NUM!</v>
      </c>
      <c r="DE17" s="175" t="e">
        <f>SMALL($I17:$AX17,BI$5)</f>
        <v>#NUM!</v>
      </c>
      <c r="DF17" s="175" t="e">
        <f>SMALL($I17:$AX17,BJ$5)</f>
        <v>#NUM!</v>
      </c>
      <c r="DG17" s="175" t="e">
        <f>SMALL($I17:$AX17,BK$5)</f>
        <v>#NUM!</v>
      </c>
      <c r="DH17" s="175"/>
      <c r="DI17" s="175"/>
      <c r="DJ17" s="175"/>
      <c r="DK17" s="175"/>
    </row>
    <row r="18" spans="1:115" s="176" customFormat="1" ht="16.5" customHeight="1">
      <c r="A18" s="166">
        <f t="shared" si="14"/>
        <v>8</v>
      </c>
      <c r="B18" s="167">
        <f t="shared" si="3"/>
        <v>103</v>
      </c>
      <c r="C18" s="167" t="s">
        <v>100</v>
      </c>
      <c r="D18" s="214" t="s">
        <v>12</v>
      </c>
      <c r="E18" s="169" t="s">
        <v>190</v>
      </c>
      <c r="F18" s="257"/>
      <c r="G18" s="171"/>
      <c r="H18" s="147"/>
      <c r="I18" s="209">
        <v>10</v>
      </c>
      <c r="J18" s="209">
        <v>10</v>
      </c>
      <c r="K18" s="209">
        <v>10</v>
      </c>
      <c r="L18" s="209">
        <v>10</v>
      </c>
      <c r="M18" s="209">
        <v>10</v>
      </c>
      <c r="N18" s="209">
        <v>10</v>
      </c>
      <c r="O18" s="209">
        <v>10</v>
      </c>
      <c r="P18" s="209">
        <v>10</v>
      </c>
      <c r="Q18" s="209">
        <v>10</v>
      </c>
      <c r="R18" s="209">
        <v>10</v>
      </c>
      <c r="S18" s="209">
        <v>10</v>
      </c>
      <c r="T18" s="209">
        <v>10</v>
      </c>
      <c r="U18" s="209">
        <v>10</v>
      </c>
      <c r="V18" s="209">
        <v>10</v>
      </c>
      <c r="W18" s="209">
        <v>2</v>
      </c>
      <c r="X18" s="209">
        <v>10</v>
      </c>
      <c r="Y18" s="209">
        <v>10</v>
      </c>
      <c r="Z18" s="209">
        <v>10</v>
      </c>
      <c r="AA18" s="209">
        <v>10</v>
      </c>
      <c r="AB18" s="209">
        <v>1</v>
      </c>
      <c r="AC18" s="209">
        <v>10</v>
      </c>
      <c r="AD18" s="209">
        <v>10</v>
      </c>
      <c r="AE18" s="209">
        <v>10</v>
      </c>
      <c r="AF18" s="209">
        <v>10</v>
      </c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46"/>
      <c r="AY18" s="177">
        <f t="shared" si="4"/>
        <v>223</v>
      </c>
      <c r="AZ18" s="170">
        <f t="shared" si="5"/>
        <v>103</v>
      </c>
      <c r="BA18" s="182">
        <f t="shared" si="6"/>
        <v>103</v>
      </c>
      <c r="BB18" s="174">
        <f t="shared" si="7"/>
        <v>1</v>
      </c>
      <c r="BC18" s="174">
        <f t="shared" si="7"/>
        <v>2</v>
      </c>
      <c r="BD18" s="174">
        <f t="shared" si="7"/>
        <v>10</v>
      </c>
      <c r="BE18" s="174">
        <f t="shared" si="7"/>
        <v>10</v>
      </c>
      <c r="BF18" s="174">
        <f t="shared" si="7"/>
        <v>10</v>
      </c>
      <c r="BG18" s="174">
        <f t="shared" si="7"/>
        <v>10</v>
      </c>
      <c r="BH18" s="174">
        <f t="shared" si="7"/>
        <v>10</v>
      </c>
      <c r="BI18" s="174">
        <f t="shared" si="7"/>
        <v>10</v>
      </c>
      <c r="BJ18" s="174">
        <f t="shared" si="7"/>
        <v>10</v>
      </c>
      <c r="BK18" s="174">
        <f t="shared" si="7"/>
        <v>10</v>
      </c>
      <c r="BL18" s="174">
        <f t="shared" si="7"/>
        <v>10</v>
      </c>
      <c r="BM18" s="174">
        <f t="shared" si="7"/>
        <v>10</v>
      </c>
      <c r="BN18" s="174">
        <f t="shared" si="7"/>
        <v>10</v>
      </c>
      <c r="BO18" s="174">
        <f t="shared" si="7"/>
        <v>10</v>
      </c>
      <c r="BP18" s="174">
        <f t="shared" si="7"/>
        <v>10</v>
      </c>
      <c r="BQ18" s="174">
        <f t="shared" si="7"/>
        <v>10</v>
      </c>
      <c r="BR18" s="174">
        <f t="shared" si="8"/>
        <v>10</v>
      </c>
      <c r="BS18" s="174">
        <f t="shared" si="8"/>
        <v>10</v>
      </c>
      <c r="BT18" s="174">
        <f t="shared" si="8"/>
        <v>10</v>
      </c>
      <c r="BU18" s="174">
        <f t="shared" si="8"/>
        <v>10</v>
      </c>
      <c r="BV18" s="174">
        <f t="shared" si="8"/>
        <v>10</v>
      </c>
      <c r="BW18" s="174">
        <f t="shared" si="8"/>
        <v>10</v>
      </c>
      <c r="BX18" s="174">
        <f t="shared" si="8"/>
        <v>10</v>
      </c>
      <c r="BY18" s="174">
        <f t="shared" si="8"/>
        <v>10</v>
      </c>
      <c r="BZ18" s="174" t="e">
        <f t="shared" si="8"/>
        <v>#NUM!</v>
      </c>
      <c r="CA18" s="174" t="e">
        <f t="shared" si="8"/>
        <v>#NUM!</v>
      </c>
      <c r="CB18" s="174" t="e">
        <f t="shared" si="8"/>
        <v>#NUM!</v>
      </c>
      <c r="CC18" s="174" t="e">
        <f t="shared" si="8"/>
        <v>#NUM!</v>
      </c>
      <c r="CD18" s="174" t="e">
        <f t="shared" si="8"/>
        <v>#NUM!</v>
      </c>
      <c r="CE18" s="174" t="e">
        <f t="shared" si="8"/>
        <v>#NUM!</v>
      </c>
      <c r="CF18" s="174" t="e">
        <f t="shared" si="8"/>
        <v>#NUM!</v>
      </c>
      <c r="CG18" s="174" t="e">
        <f t="shared" si="8"/>
        <v>#NUM!</v>
      </c>
      <c r="CH18" s="174" t="e">
        <f t="shared" si="9"/>
        <v>#NUM!</v>
      </c>
      <c r="CI18" s="174" t="e">
        <f t="shared" si="9"/>
        <v>#NUM!</v>
      </c>
      <c r="CJ18" s="174" t="e">
        <f t="shared" si="9"/>
        <v>#NUM!</v>
      </c>
      <c r="CK18" s="174" t="e">
        <f t="shared" si="9"/>
        <v>#NUM!</v>
      </c>
      <c r="CL18" s="174" t="e">
        <f t="shared" si="9"/>
        <v>#NUM!</v>
      </c>
      <c r="CM18" s="174" t="e">
        <f t="shared" si="9"/>
        <v>#NUM!</v>
      </c>
      <c r="CN18" s="174" t="e">
        <f t="shared" si="9"/>
        <v>#NUM!</v>
      </c>
      <c r="CO18" s="174" t="e">
        <f t="shared" si="9"/>
        <v>#NUM!</v>
      </c>
      <c r="CP18" s="174" t="e">
        <f t="shared" si="9"/>
        <v>#NUM!</v>
      </c>
      <c r="CQ18" s="174" t="e">
        <f t="shared" si="9"/>
        <v>#NUM!</v>
      </c>
      <c r="CR18" s="174"/>
      <c r="CS18" s="175"/>
      <c r="CT18" s="175">
        <f t="shared" si="10"/>
        <v>10</v>
      </c>
      <c r="CU18" s="175" t="e">
        <f t="shared" si="11"/>
        <v>#NUM!</v>
      </c>
      <c r="CV18" s="175" t="e">
        <f>SMALL($I18:$AX18,#REF!)</f>
        <v>#REF!</v>
      </c>
      <c r="CW18" s="175" t="e">
        <f t="shared" si="12"/>
        <v>#VALUE!</v>
      </c>
      <c r="CX18" s="175" t="e">
        <f t="shared" si="12"/>
        <v>#NUM!</v>
      </c>
      <c r="CY18" s="175" t="e">
        <f t="shared" si="12"/>
        <v>#NUM!</v>
      </c>
      <c r="CZ18" s="175" t="e">
        <f>SMALL($I18:$AX18,#REF!)</f>
        <v>#REF!</v>
      </c>
      <c r="DA18" s="175" t="e">
        <f>SMALL($I18:$AX18,#REF!)</f>
        <v>#REF!</v>
      </c>
      <c r="DB18" s="175" t="e">
        <f>SMALL($I18:$AX18,#REF!)</f>
        <v>#REF!</v>
      </c>
      <c r="DC18" s="175" t="e">
        <f t="shared" si="13"/>
        <v>#NUM!</v>
      </c>
      <c r="DD18" s="175" t="e">
        <f t="shared" si="13"/>
        <v>#NUM!</v>
      </c>
      <c r="DE18" s="175" t="e">
        <f t="shared" si="13"/>
        <v>#NUM!</v>
      </c>
      <c r="DF18" s="175" t="e">
        <f t="shared" si="13"/>
        <v>#NUM!</v>
      </c>
      <c r="DG18" s="175" t="e">
        <f t="shared" si="13"/>
        <v>#NUM!</v>
      </c>
      <c r="DH18" s="175"/>
      <c r="DI18" s="175"/>
      <c r="DJ18" s="175"/>
      <c r="DK18" s="175"/>
    </row>
    <row r="19" spans="1:115" s="176" customFormat="1" ht="16.5" customHeight="1">
      <c r="A19" s="166">
        <f t="shared" si="14"/>
        <v>9</v>
      </c>
      <c r="B19" s="167">
        <f t="shared" si="3"/>
        <v>104</v>
      </c>
      <c r="C19" s="167" t="s">
        <v>100</v>
      </c>
      <c r="D19" s="214"/>
      <c r="E19" s="169" t="s">
        <v>139</v>
      </c>
      <c r="F19" s="257"/>
      <c r="G19" s="171"/>
      <c r="H19" s="147"/>
      <c r="I19" s="209">
        <v>1</v>
      </c>
      <c r="J19" s="209">
        <v>10</v>
      </c>
      <c r="K19" s="209">
        <v>10</v>
      </c>
      <c r="L19" s="209">
        <v>10</v>
      </c>
      <c r="M19" s="209">
        <v>10</v>
      </c>
      <c r="N19" s="209">
        <v>3</v>
      </c>
      <c r="O19" s="209">
        <v>10</v>
      </c>
      <c r="P19" s="209">
        <v>10</v>
      </c>
      <c r="Q19" s="209">
        <v>10</v>
      </c>
      <c r="R19" s="209">
        <v>10</v>
      </c>
      <c r="S19" s="209">
        <v>10</v>
      </c>
      <c r="T19" s="209">
        <v>10</v>
      </c>
      <c r="U19" s="209">
        <v>10</v>
      </c>
      <c r="V19" s="209">
        <v>10</v>
      </c>
      <c r="W19" s="209">
        <v>10</v>
      </c>
      <c r="X19" s="209">
        <v>10</v>
      </c>
      <c r="Y19" s="209">
        <v>10</v>
      </c>
      <c r="Z19" s="209">
        <v>10</v>
      </c>
      <c r="AA19" s="209">
        <v>10</v>
      </c>
      <c r="AB19" s="209">
        <v>10</v>
      </c>
      <c r="AC19" s="209">
        <v>10</v>
      </c>
      <c r="AD19" s="209">
        <v>10</v>
      </c>
      <c r="AE19" s="209">
        <v>10</v>
      </c>
      <c r="AF19" s="209">
        <v>10</v>
      </c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46"/>
      <c r="AY19" s="177">
        <f t="shared" si="4"/>
        <v>224</v>
      </c>
      <c r="AZ19" s="170">
        <f t="shared" si="5"/>
        <v>104</v>
      </c>
      <c r="BA19" s="182">
        <f t="shared" si="6"/>
        <v>104</v>
      </c>
      <c r="BB19" s="174">
        <f t="shared" si="7"/>
        <v>1</v>
      </c>
      <c r="BC19" s="174">
        <f t="shared" si="7"/>
        <v>3</v>
      </c>
      <c r="BD19" s="174">
        <f t="shared" si="7"/>
        <v>10</v>
      </c>
      <c r="BE19" s="174">
        <f t="shared" si="7"/>
        <v>10</v>
      </c>
      <c r="BF19" s="174">
        <f t="shared" si="7"/>
        <v>10</v>
      </c>
      <c r="BG19" s="174">
        <f t="shared" si="7"/>
        <v>10</v>
      </c>
      <c r="BH19" s="174">
        <f t="shared" si="7"/>
        <v>10</v>
      </c>
      <c r="BI19" s="174">
        <f t="shared" si="7"/>
        <v>10</v>
      </c>
      <c r="BJ19" s="174">
        <f t="shared" si="7"/>
        <v>10</v>
      </c>
      <c r="BK19" s="174">
        <f t="shared" si="7"/>
        <v>10</v>
      </c>
      <c r="BL19" s="174">
        <f t="shared" si="7"/>
        <v>10</v>
      </c>
      <c r="BM19" s="174">
        <f t="shared" si="7"/>
        <v>10</v>
      </c>
      <c r="BN19" s="174">
        <f t="shared" si="7"/>
        <v>10</v>
      </c>
      <c r="BO19" s="174">
        <f t="shared" si="7"/>
        <v>10</v>
      </c>
      <c r="BP19" s="174">
        <f t="shared" si="7"/>
        <v>10</v>
      </c>
      <c r="BQ19" s="174">
        <f t="shared" si="7"/>
        <v>10</v>
      </c>
      <c r="BR19" s="174">
        <f t="shared" si="8"/>
        <v>10</v>
      </c>
      <c r="BS19" s="174">
        <f t="shared" si="8"/>
        <v>10</v>
      </c>
      <c r="BT19" s="174">
        <f t="shared" si="8"/>
        <v>10</v>
      </c>
      <c r="BU19" s="174">
        <f t="shared" si="8"/>
        <v>10</v>
      </c>
      <c r="BV19" s="174">
        <f t="shared" si="8"/>
        <v>10</v>
      </c>
      <c r="BW19" s="174">
        <f t="shared" si="8"/>
        <v>10</v>
      </c>
      <c r="BX19" s="174">
        <f t="shared" si="8"/>
        <v>10</v>
      </c>
      <c r="BY19" s="174">
        <f t="shared" si="8"/>
        <v>10</v>
      </c>
      <c r="BZ19" s="174" t="e">
        <f t="shared" si="8"/>
        <v>#NUM!</v>
      </c>
      <c r="CA19" s="174" t="e">
        <f t="shared" si="8"/>
        <v>#NUM!</v>
      </c>
      <c r="CB19" s="174" t="e">
        <f t="shared" si="8"/>
        <v>#NUM!</v>
      </c>
      <c r="CC19" s="174" t="e">
        <f t="shared" si="8"/>
        <v>#NUM!</v>
      </c>
      <c r="CD19" s="174" t="e">
        <f t="shared" si="8"/>
        <v>#NUM!</v>
      </c>
      <c r="CE19" s="174" t="e">
        <f t="shared" si="8"/>
        <v>#NUM!</v>
      </c>
      <c r="CF19" s="174" t="e">
        <f t="shared" si="8"/>
        <v>#NUM!</v>
      </c>
      <c r="CG19" s="174" t="e">
        <f t="shared" si="8"/>
        <v>#NUM!</v>
      </c>
      <c r="CH19" s="174" t="e">
        <f t="shared" si="9"/>
        <v>#NUM!</v>
      </c>
      <c r="CI19" s="174" t="e">
        <f t="shared" si="9"/>
        <v>#NUM!</v>
      </c>
      <c r="CJ19" s="174" t="e">
        <f t="shared" si="9"/>
        <v>#NUM!</v>
      </c>
      <c r="CK19" s="174" t="e">
        <f t="shared" si="9"/>
        <v>#NUM!</v>
      </c>
      <c r="CL19" s="174" t="e">
        <f t="shared" si="9"/>
        <v>#NUM!</v>
      </c>
      <c r="CM19" s="174" t="e">
        <f t="shared" si="9"/>
        <v>#NUM!</v>
      </c>
      <c r="CN19" s="174" t="e">
        <f t="shared" si="9"/>
        <v>#NUM!</v>
      </c>
      <c r="CO19" s="174" t="e">
        <f t="shared" si="9"/>
        <v>#NUM!</v>
      </c>
      <c r="CP19" s="174" t="e">
        <f t="shared" si="9"/>
        <v>#NUM!</v>
      </c>
      <c r="CQ19" s="174" t="e">
        <f t="shared" si="9"/>
        <v>#NUM!</v>
      </c>
      <c r="CR19" s="174"/>
      <c r="CS19" s="175"/>
      <c r="CT19" s="175">
        <f>SMALL($I19:$AX19,AZ$5)</f>
        <v>10</v>
      </c>
      <c r="CU19" s="175" t="e">
        <f t="shared" si="11"/>
        <v>#NUM!</v>
      </c>
      <c r="CV19" s="175" t="e">
        <f>SMALL($I19:$AX19,#REF!)</f>
        <v>#REF!</v>
      </c>
      <c r="CW19" s="175" t="e">
        <f aca="true" t="shared" si="15" ref="CW19:CY20">SMALL($I19:$AX19,BD$5)</f>
        <v>#VALUE!</v>
      </c>
      <c r="CX19" s="175" t="e">
        <f t="shared" si="15"/>
        <v>#NUM!</v>
      </c>
      <c r="CY19" s="175" t="e">
        <f t="shared" si="15"/>
        <v>#NUM!</v>
      </c>
      <c r="CZ19" s="175" t="e">
        <f>SMALL($I19:$AX19,#REF!)</f>
        <v>#REF!</v>
      </c>
      <c r="DA19" s="175" t="e">
        <f>SMALL($I19:$AX19,#REF!)</f>
        <v>#REF!</v>
      </c>
      <c r="DB19" s="175" t="e">
        <f>SMALL($I19:$AX19,#REF!)</f>
        <v>#REF!</v>
      </c>
      <c r="DC19" s="175" t="e">
        <f aca="true" t="shared" si="16" ref="DC19:DG20">SMALL($I19:$AX19,BG$5)</f>
        <v>#NUM!</v>
      </c>
      <c r="DD19" s="175" t="e">
        <f t="shared" si="16"/>
        <v>#NUM!</v>
      </c>
      <c r="DE19" s="175" t="e">
        <f t="shared" si="16"/>
        <v>#NUM!</v>
      </c>
      <c r="DF19" s="175" t="e">
        <f t="shared" si="16"/>
        <v>#NUM!</v>
      </c>
      <c r="DG19" s="175" t="e">
        <f t="shared" si="16"/>
        <v>#NUM!</v>
      </c>
      <c r="DH19" s="175"/>
      <c r="DI19" s="175"/>
      <c r="DJ19" s="175"/>
      <c r="DK19" s="175"/>
    </row>
    <row r="20" spans="1:115" s="176" customFormat="1" ht="16.5" customHeight="1">
      <c r="A20" s="166">
        <f t="shared" si="14"/>
        <v>10</v>
      </c>
      <c r="B20" s="167">
        <f t="shared" si="3"/>
        <v>111</v>
      </c>
      <c r="C20" s="167" t="s">
        <v>100</v>
      </c>
      <c r="D20" s="214" t="s">
        <v>100</v>
      </c>
      <c r="E20" s="169" t="s">
        <v>126</v>
      </c>
      <c r="F20" s="257"/>
      <c r="G20" s="171"/>
      <c r="H20" s="147"/>
      <c r="I20" s="209">
        <v>10</v>
      </c>
      <c r="J20" s="209">
        <v>10</v>
      </c>
      <c r="K20" s="209">
        <v>10</v>
      </c>
      <c r="L20" s="209">
        <v>10</v>
      </c>
      <c r="M20" s="209">
        <v>1</v>
      </c>
      <c r="N20" s="209">
        <v>10</v>
      </c>
      <c r="O20" s="209">
        <v>10</v>
      </c>
      <c r="P20" s="209">
        <v>10</v>
      </c>
      <c r="Q20" s="209">
        <v>10</v>
      </c>
      <c r="R20" s="209">
        <v>10</v>
      </c>
      <c r="S20" s="209">
        <v>10</v>
      </c>
      <c r="T20" s="209">
        <v>10</v>
      </c>
      <c r="U20" s="209">
        <v>10</v>
      </c>
      <c r="V20" s="209">
        <v>10</v>
      </c>
      <c r="W20" s="209">
        <v>10</v>
      </c>
      <c r="X20" s="209">
        <v>10</v>
      </c>
      <c r="Y20" s="209">
        <v>10</v>
      </c>
      <c r="Z20" s="209">
        <v>10</v>
      </c>
      <c r="AA20" s="209">
        <v>10</v>
      </c>
      <c r="AB20" s="209">
        <v>10</v>
      </c>
      <c r="AC20" s="209">
        <v>10</v>
      </c>
      <c r="AD20" s="209">
        <v>10</v>
      </c>
      <c r="AE20" s="209">
        <v>10</v>
      </c>
      <c r="AF20" s="209">
        <v>10</v>
      </c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46"/>
      <c r="AY20" s="177">
        <f t="shared" si="4"/>
        <v>231</v>
      </c>
      <c r="AZ20" s="170">
        <f t="shared" si="5"/>
        <v>111</v>
      </c>
      <c r="BA20" s="182">
        <f t="shared" si="6"/>
        <v>111</v>
      </c>
      <c r="BB20" s="174">
        <f aca="true" t="shared" si="17" ref="BB20:CQ20">SMALL($I20:$AX20,I$5)</f>
        <v>1</v>
      </c>
      <c r="BC20" s="174">
        <f t="shared" si="17"/>
        <v>10</v>
      </c>
      <c r="BD20" s="174">
        <f t="shared" si="17"/>
        <v>10</v>
      </c>
      <c r="BE20" s="174">
        <f t="shared" si="17"/>
        <v>10</v>
      </c>
      <c r="BF20" s="174">
        <f t="shared" si="17"/>
        <v>10</v>
      </c>
      <c r="BG20" s="174">
        <f t="shared" si="17"/>
        <v>10</v>
      </c>
      <c r="BH20" s="174">
        <f t="shared" si="17"/>
        <v>10</v>
      </c>
      <c r="BI20" s="174">
        <f t="shared" si="17"/>
        <v>10</v>
      </c>
      <c r="BJ20" s="174">
        <f t="shared" si="17"/>
        <v>10</v>
      </c>
      <c r="BK20" s="174">
        <f t="shared" si="17"/>
        <v>10</v>
      </c>
      <c r="BL20" s="174">
        <f t="shared" si="17"/>
        <v>10</v>
      </c>
      <c r="BM20" s="174">
        <f t="shared" si="17"/>
        <v>10</v>
      </c>
      <c r="BN20" s="174">
        <f t="shared" si="17"/>
        <v>10</v>
      </c>
      <c r="BO20" s="174">
        <f t="shared" si="17"/>
        <v>10</v>
      </c>
      <c r="BP20" s="174">
        <f t="shared" si="17"/>
        <v>10</v>
      </c>
      <c r="BQ20" s="174">
        <f t="shared" si="17"/>
        <v>10</v>
      </c>
      <c r="BR20" s="174">
        <f t="shared" si="17"/>
        <v>10</v>
      </c>
      <c r="BS20" s="174">
        <f t="shared" si="17"/>
        <v>10</v>
      </c>
      <c r="BT20" s="174">
        <f t="shared" si="17"/>
        <v>10</v>
      </c>
      <c r="BU20" s="174">
        <f t="shared" si="17"/>
        <v>10</v>
      </c>
      <c r="BV20" s="174">
        <f t="shared" si="17"/>
        <v>10</v>
      </c>
      <c r="BW20" s="174">
        <f t="shared" si="17"/>
        <v>10</v>
      </c>
      <c r="BX20" s="174">
        <f t="shared" si="17"/>
        <v>10</v>
      </c>
      <c r="BY20" s="174">
        <f t="shared" si="17"/>
        <v>10</v>
      </c>
      <c r="BZ20" s="174" t="e">
        <f t="shared" si="17"/>
        <v>#NUM!</v>
      </c>
      <c r="CA20" s="174" t="e">
        <f t="shared" si="17"/>
        <v>#NUM!</v>
      </c>
      <c r="CB20" s="174" t="e">
        <f t="shared" si="17"/>
        <v>#NUM!</v>
      </c>
      <c r="CC20" s="174" t="e">
        <f t="shared" si="17"/>
        <v>#NUM!</v>
      </c>
      <c r="CD20" s="174" t="e">
        <f t="shared" si="17"/>
        <v>#NUM!</v>
      </c>
      <c r="CE20" s="174" t="e">
        <f t="shared" si="17"/>
        <v>#NUM!</v>
      </c>
      <c r="CF20" s="174" t="e">
        <f t="shared" si="17"/>
        <v>#NUM!</v>
      </c>
      <c r="CG20" s="174" t="e">
        <f t="shared" si="17"/>
        <v>#NUM!</v>
      </c>
      <c r="CH20" s="174" t="e">
        <f t="shared" si="17"/>
        <v>#NUM!</v>
      </c>
      <c r="CI20" s="174" t="e">
        <f t="shared" si="17"/>
        <v>#NUM!</v>
      </c>
      <c r="CJ20" s="174" t="e">
        <f t="shared" si="17"/>
        <v>#NUM!</v>
      </c>
      <c r="CK20" s="174" t="e">
        <f t="shared" si="17"/>
        <v>#NUM!</v>
      </c>
      <c r="CL20" s="174" t="e">
        <f t="shared" si="17"/>
        <v>#NUM!</v>
      </c>
      <c r="CM20" s="174" t="e">
        <f t="shared" si="17"/>
        <v>#NUM!</v>
      </c>
      <c r="CN20" s="174" t="e">
        <f t="shared" si="17"/>
        <v>#NUM!</v>
      </c>
      <c r="CO20" s="174" t="e">
        <f t="shared" si="17"/>
        <v>#NUM!</v>
      </c>
      <c r="CP20" s="174" t="e">
        <f t="shared" si="17"/>
        <v>#NUM!</v>
      </c>
      <c r="CQ20" s="174" t="e">
        <f t="shared" si="17"/>
        <v>#NUM!</v>
      </c>
      <c r="CR20" s="174"/>
      <c r="CS20" s="175"/>
      <c r="CT20" s="175">
        <f>SMALL($I20:$AX20,AZ$5)</f>
        <v>10</v>
      </c>
      <c r="CU20" s="175" t="e">
        <f t="shared" si="11"/>
        <v>#NUM!</v>
      </c>
      <c r="CV20" s="175" t="e">
        <f>SMALL($I20:$AX20,#REF!)</f>
        <v>#REF!</v>
      </c>
      <c r="CW20" s="175" t="e">
        <f t="shared" si="15"/>
        <v>#VALUE!</v>
      </c>
      <c r="CX20" s="175" t="e">
        <f t="shared" si="15"/>
        <v>#NUM!</v>
      </c>
      <c r="CY20" s="175" t="e">
        <f t="shared" si="15"/>
        <v>#NUM!</v>
      </c>
      <c r="CZ20" s="175" t="e">
        <f>SMALL($I20:$AX20,#REF!)</f>
        <v>#REF!</v>
      </c>
      <c r="DA20" s="175" t="e">
        <f>SMALL($I20:$AX20,#REF!)</f>
        <v>#REF!</v>
      </c>
      <c r="DB20" s="175" t="e">
        <f>SMALL($I20:$AX20,#REF!)</f>
        <v>#REF!</v>
      </c>
      <c r="DC20" s="175" t="e">
        <f t="shared" si="16"/>
        <v>#NUM!</v>
      </c>
      <c r="DD20" s="175" t="e">
        <f t="shared" si="16"/>
        <v>#NUM!</v>
      </c>
      <c r="DE20" s="175" t="e">
        <f t="shared" si="16"/>
        <v>#NUM!</v>
      </c>
      <c r="DF20" s="175" t="e">
        <f t="shared" si="16"/>
        <v>#NUM!</v>
      </c>
      <c r="DG20" s="175" t="e">
        <f t="shared" si="16"/>
        <v>#NUM!</v>
      </c>
      <c r="DH20" s="175"/>
      <c r="DI20" s="175"/>
      <c r="DJ20" s="175"/>
      <c r="DK20" s="175"/>
    </row>
    <row r="21" spans="1:115" s="176" customFormat="1" ht="16.5" customHeight="1">
      <c r="A21" s="166">
        <f t="shared" si="14"/>
        <v>11</v>
      </c>
      <c r="B21" s="167">
        <f t="shared" si="3"/>
        <v>111</v>
      </c>
      <c r="C21" s="167" t="s">
        <v>100</v>
      </c>
      <c r="D21" s="214"/>
      <c r="E21" s="169" t="s">
        <v>183</v>
      </c>
      <c r="F21" s="170"/>
      <c r="G21" s="171"/>
      <c r="H21" s="147"/>
      <c r="I21" s="209">
        <v>10</v>
      </c>
      <c r="J21" s="209">
        <v>10</v>
      </c>
      <c r="K21" s="209">
        <v>10</v>
      </c>
      <c r="L21" s="209">
        <v>10</v>
      </c>
      <c r="M21" s="209">
        <v>10</v>
      </c>
      <c r="N21" s="209">
        <v>10</v>
      </c>
      <c r="O21" s="209">
        <v>10</v>
      </c>
      <c r="P21" s="209">
        <v>10</v>
      </c>
      <c r="Q21" s="209">
        <v>10</v>
      </c>
      <c r="R21" s="209">
        <v>1</v>
      </c>
      <c r="S21" s="209">
        <v>10</v>
      </c>
      <c r="T21" s="209">
        <v>10</v>
      </c>
      <c r="U21" s="209">
        <v>10</v>
      </c>
      <c r="V21" s="209">
        <v>10</v>
      </c>
      <c r="W21" s="209">
        <v>10</v>
      </c>
      <c r="X21" s="209">
        <v>10</v>
      </c>
      <c r="Y21" s="209">
        <v>10</v>
      </c>
      <c r="Z21" s="209">
        <v>10</v>
      </c>
      <c r="AA21" s="209">
        <v>10</v>
      </c>
      <c r="AB21" s="209">
        <v>10</v>
      </c>
      <c r="AC21" s="209">
        <v>10</v>
      </c>
      <c r="AD21" s="209">
        <v>10</v>
      </c>
      <c r="AE21" s="209">
        <v>10</v>
      </c>
      <c r="AF21" s="209">
        <v>10</v>
      </c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46"/>
      <c r="AY21" s="177">
        <f t="shared" si="4"/>
        <v>231</v>
      </c>
      <c r="AZ21" s="170">
        <f t="shared" si="5"/>
        <v>111</v>
      </c>
      <c r="BA21" s="182">
        <f t="shared" si="6"/>
        <v>111</v>
      </c>
      <c r="BB21" s="174">
        <f aca="true" t="shared" si="18" ref="BB21:CQ21">SMALL($I21:$AX21,I$5)</f>
        <v>1</v>
      </c>
      <c r="BC21" s="174">
        <f t="shared" si="18"/>
        <v>10</v>
      </c>
      <c r="BD21" s="174">
        <f t="shared" si="18"/>
        <v>10</v>
      </c>
      <c r="BE21" s="174">
        <f t="shared" si="18"/>
        <v>10</v>
      </c>
      <c r="BF21" s="174">
        <f t="shared" si="18"/>
        <v>10</v>
      </c>
      <c r="BG21" s="174">
        <f t="shared" si="18"/>
        <v>10</v>
      </c>
      <c r="BH21" s="174">
        <f t="shared" si="18"/>
        <v>10</v>
      </c>
      <c r="BI21" s="174">
        <f t="shared" si="18"/>
        <v>10</v>
      </c>
      <c r="BJ21" s="174">
        <f t="shared" si="18"/>
        <v>10</v>
      </c>
      <c r="BK21" s="174">
        <f t="shared" si="18"/>
        <v>10</v>
      </c>
      <c r="BL21" s="174">
        <f t="shared" si="18"/>
        <v>10</v>
      </c>
      <c r="BM21" s="174">
        <f t="shared" si="18"/>
        <v>10</v>
      </c>
      <c r="BN21" s="174">
        <f t="shared" si="18"/>
        <v>10</v>
      </c>
      <c r="BO21" s="174">
        <f t="shared" si="18"/>
        <v>10</v>
      </c>
      <c r="BP21" s="174">
        <f t="shared" si="18"/>
        <v>10</v>
      </c>
      <c r="BQ21" s="174">
        <f t="shared" si="18"/>
        <v>10</v>
      </c>
      <c r="BR21" s="174">
        <f t="shared" si="18"/>
        <v>10</v>
      </c>
      <c r="BS21" s="174">
        <f t="shared" si="18"/>
        <v>10</v>
      </c>
      <c r="BT21" s="174">
        <f t="shared" si="18"/>
        <v>10</v>
      </c>
      <c r="BU21" s="174">
        <f t="shared" si="18"/>
        <v>10</v>
      </c>
      <c r="BV21" s="174">
        <f t="shared" si="18"/>
        <v>10</v>
      </c>
      <c r="BW21" s="174">
        <f t="shared" si="18"/>
        <v>10</v>
      </c>
      <c r="BX21" s="174">
        <f t="shared" si="18"/>
        <v>10</v>
      </c>
      <c r="BY21" s="174">
        <f t="shared" si="18"/>
        <v>10</v>
      </c>
      <c r="BZ21" s="174" t="e">
        <f t="shared" si="18"/>
        <v>#NUM!</v>
      </c>
      <c r="CA21" s="174" t="e">
        <f t="shared" si="18"/>
        <v>#NUM!</v>
      </c>
      <c r="CB21" s="174" t="e">
        <f t="shared" si="18"/>
        <v>#NUM!</v>
      </c>
      <c r="CC21" s="174" t="e">
        <f t="shared" si="18"/>
        <v>#NUM!</v>
      </c>
      <c r="CD21" s="174" t="e">
        <f t="shared" si="18"/>
        <v>#NUM!</v>
      </c>
      <c r="CE21" s="174" t="e">
        <f t="shared" si="18"/>
        <v>#NUM!</v>
      </c>
      <c r="CF21" s="174" t="e">
        <f t="shared" si="18"/>
        <v>#NUM!</v>
      </c>
      <c r="CG21" s="174" t="e">
        <f t="shared" si="18"/>
        <v>#NUM!</v>
      </c>
      <c r="CH21" s="174" t="e">
        <f t="shared" si="18"/>
        <v>#NUM!</v>
      </c>
      <c r="CI21" s="174" t="e">
        <f t="shared" si="18"/>
        <v>#NUM!</v>
      </c>
      <c r="CJ21" s="174" t="e">
        <f t="shared" si="18"/>
        <v>#NUM!</v>
      </c>
      <c r="CK21" s="174" t="e">
        <f t="shared" si="18"/>
        <v>#NUM!</v>
      </c>
      <c r="CL21" s="174" t="e">
        <f t="shared" si="18"/>
        <v>#NUM!</v>
      </c>
      <c r="CM21" s="174" t="e">
        <f t="shared" si="18"/>
        <v>#NUM!</v>
      </c>
      <c r="CN21" s="174" t="e">
        <f t="shared" si="18"/>
        <v>#NUM!</v>
      </c>
      <c r="CO21" s="174" t="e">
        <f t="shared" si="18"/>
        <v>#NUM!</v>
      </c>
      <c r="CP21" s="174" t="e">
        <f t="shared" si="18"/>
        <v>#NUM!</v>
      </c>
      <c r="CQ21" s="174" t="e">
        <f t="shared" si="18"/>
        <v>#NUM!</v>
      </c>
      <c r="CR21" s="174"/>
      <c r="CS21" s="175"/>
      <c r="CT21" s="175">
        <f>SMALL($I21:$AX21,AZ$5)</f>
        <v>10</v>
      </c>
      <c r="CU21" s="175" t="e">
        <f t="shared" si="11"/>
        <v>#NUM!</v>
      </c>
      <c r="CV21" s="175" t="e">
        <f>SMALL($I21:$AX21,#REF!)</f>
        <v>#REF!</v>
      </c>
      <c r="CW21" s="175" t="e">
        <f>SMALL($I21:$AX21,BD$5)</f>
        <v>#VALUE!</v>
      </c>
      <c r="CX21" s="175" t="e">
        <f>SMALL($I21:$AX21,BE$5)</f>
        <v>#NUM!</v>
      </c>
      <c r="CY21" s="175" t="e">
        <f>SMALL($I21:$AX21,BF$5)</f>
        <v>#NUM!</v>
      </c>
      <c r="CZ21" s="175" t="e">
        <f>SMALL($I21:$AX21,#REF!)</f>
        <v>#REF!</v>
      </c>
      <c r="DA21" s="175" t="e">
        <f>SMALL($I21:$AX21,#REF!)</f>
        <v>#REF!</v>
      </c>
      <c r="DB21" s="175" t="e">
        <f>SMALL($I21:$AX21,#REF!)</f>
        <v>#REF!</v>
      </c>
      <c r="DC21" s="175" t="e">
        <f>SMALL($I21:$AX21,BG$5)</f>
        <v>#NUM!</v>
      </c>
      <c r="DD21" s="175" t="e">
        <f>SMALL($I21:$AX21,BH$5)</f>
        <v>#NUM!</v>
      </c>
      <c r="DE21" s="175" t="e">
        <f>SMALL($I21:$AX21,BI$5)</f>
        <v>#NUM!</v>
      </c>
      <c r="DF21" s="175" t="e">
        <f>SMALL($I21:$AX21,BJ$5)</f>
        <v>#NUM!</v>
      </c>
      <c r="DG21" s="175" t="e">
        <f>SMALL($I21:$AX21,BK$5)</f>
        <v>#NUM!</v>
      </c>
      <c r="DH21" s="175"/>
      <c r="DI21" s="175"/>
      <c r="DJ21" s="175"/>
      <c r="DK21" s="175"/>
    </row>
    <row r="22" spans="1:115" s="176" customFormat="1" ht="16.5" customHeight="1">
      <c r="A22" s="166">
        <f t="shared" si="14"/>
        <v>12</v>
      </c>
      <c r="B22" s="167">
        <f t="shared" si="3"/>
        <v>111</v>
      </c>
      <c r="C22" s="167" t="s">
        <v>100</v>
      </c>
      <c r="D22" s="214" t="s">
        <v>100</v>
      </c>
      <c r="E22" s="169" t="s">
        <v>186</v>
      </c>
      <c r="F22" s="257"/>
      <c r="G22" s="171"/>
      <c r="H22" s="147"/>
      <c r="I22" s="209">
        <v>10</v>
      </c>
      <c r="J22" s="209">
        <v>10</v>
      </c>
      <c r="K22" s="209">
        <v>10</v>
      </c>
      <c r="L22" s="209">
        <v>10</v>
      </c>
      <c r="M22" s="209">
        <v>10</v>
      </c>
      <c r="N22" s="209">
        <v>10</v>
      </c>
      <c r="O22" s="209">
        <v>10</v>
      </c>
      <c r="P22" s="209">
        <v>10</v>
      </c>
      <c r="Q22" s="209">
        <v>10</v>
      </c>
      <c r="R22" s="209">
        <v>10</v>
      </c>
      <c r="S22" s="209">
        <v>10</v>
      </c>
      <c r="T22" s="209">
        <v>1</v>
      </c>
      <c r="U22" s="209">
        <v>10</v>
      </c>
      <c r="V22" s="209">
        <v>10</v>
      </c>
      <c r="W22" s="209">
        <v>10</v>
      </c>
      <c r="X22" s="209">
        <v>10</v>
      </c>
      <c r="Y22" s="209">
        <v>10</v>
      </c>
      <c r="Z22" s="209">
        <v>10</v>
      </c>
      <c r="AA22" s="209">
        <v>10</v>
      </c>
      <c r="AB22" s="209">
        <v>10</v>
      </c>
      <c r="AC22" s="209">
        <v>10</v>
      </c>
      <c r="AD22" s="209">
        <v>10</v>
      </c>
      <c r="AE22" s="209">
        <v>10</v>
      </c>
      <c r="AF22" s="209">
        <v>10</v>
      </c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46"/>
      <c r="AY22" s="177">
        <f t="shared" si="4"/>
        <v>231</v>
      </c>
      <c r="AZ22" s="170">
        <f t="shared" si="5"/>
        <v>111</v>
      </c>
      <c r="BA22" s="182">
        <f t="shared" si="6"/>
        <v>111</v>
      </c>
      <c r="BB22" s="174">
        <f aca="true" t="shared" si="19" ref="BB22:BK23">SMALL($I22:$AX22,I$5)</f>
        <v>1</v>
      </c>
      <c r="BC22" s="174">
        <f t="shared" si="19"/>
        <v>10</v>
      </c>
      <c r="BD22" s="174">
        <f t="shared" si="19"/>
        <v>10</v>
      </c>
      <c r="BE22" s="174">
        <f t="shared" si="19"/>
        <v>10</v>
      </c>
      <c r="BF22" s="174">
        <f t="shared" si="19"/>
        <v>10</v>
      </c>
      <c r="BG22" s="174">
        <f t="shared" si="19"/>
        <v>10</v>
      </c>
      <c r="BH22" s="174">
        <f t="shared" si="19"/>
        <v>10</v>
      </c>
      <c r="BI22" s="174">
        <f t="shared" si="19"/>
        <v>10</v>
      </c>
      <c r="BJ22" s="174">
        <f t="shared" si="19"/>
        <v>10</v>
      </c>
      <c r="BK22" s="174">
        <f t="shared" si="19"/>
        <v>10</v>
      </c>
      <c r="BL22" s="174">
        <f aca="true" t="shared" si="20" ref="BL22:BU23">SMALL($I22:$AX22,S$5)</f>
        <v>10</v>
      </c>
      <c r="BM22" s="174">
        <f t="shared" si="20"/>
        <v>10</v>
      </c>
      <c r="BN22" s="174">
        <f t="shared" si="20"/>
        <v>10</v>
      </c>
      <c r="BO22" s="174">
        <f t="shared" si="20"/>
        <v>10</v>
      </c>
      <c r="BP22" s="174">
        <f t="shared" si="20"/>
        <v>10</v>
      </c>
      <c r="BQ22" s="174">
        <f t="shared" si="20"/>
        <v>10</v>
      </c>
      <c r="BR22" s="174">
        <f t="shared" si="20"/>
        <v>10</v>
      </c>
      <c r="BS22" s="174">
        <f t="shared" si="20"/>
        <v>10</v>
      </c>
      <c r="BT22" s="174">
        <f t="shared" si="20"/>
        <v>10</v>
      </c>
      <c r="BU22" s="174">
        <f t="shared" si="20"/>
        <v>10</v>
      </c>
      <c r="BV22" s="174">
        <f aca="true" t="shared" si="21" ref="BV22:CE23">SMALL($I22:$AX22,AC$5)</f>
        <v>10</v>
      </c>
      <c r="BW22" s="174">
        <f t="shared" si="21"/>
        <v>10</v>
      </c>
      <c r="BX22" s="174">
        <f t="shared" si="21"/>
        <v>10</v>
      </c>
      <c r="BY22" s="174">
        <f t="shared" si="21"/>
        <v>10</v>
      </c>
      <c r="BZ22" s="174" t="e">
        <f t="shared" si="21"/>
        <v>#NUM!</v>
      </c>
      <c r="CA22" s="174" t="e">
        <f t="shared" si="21"/>
        <v>#NUM!</v>
      </c>
      <c r="CB22" s="174" t="e">
        <f t="shared" si="21"/>
        <v>#NUM!</v>
      </c>
      <c r="CC22" s="174" t="e">
        <f t="shared" si="21"/>
        <v>#NUM!</v>
      </c>
      <c r="CD22" s="174" t="e">
        <f t="shared" si="21"/>
        <v>#NUM!</v>
      </c>
      <c r="CE22" s="174" t="e">
        <f t="shared" si="21"/>
        <v>#NUM!</v>
      </c>
      <c r="CF22" s="174" t="e">
        <f aca="true" t="shared" si="22" ref="CF22:CO23">SMALL($I22:$AX22,AM$5)</f>
        <v>#NUM!</v>
      </c>
      <c r="CG22" s="174" t="e">
        <f t="shared" si="22"/>
        <v>#NUM!</v>
      </c>
      <c r="CH22" s="174" t="e">
        <f t="shared" si="22"/>
        <v>#NUM!</v>
      </c>
      <c r="CI22" s="174" t="e">
        <f t="shared" si="22"/>
        <v>#NUM!</v>
      </c>
      <c r="CJ22" s="174" t="e">
        <f t="shared" si="22"/>
        <v>#NUM!</v>
      </c>
      <c r="CK22" s="174" t="e">
        <f t="shared" si="22"/>
        <v>#NUM!</v>
      </c>
      <c r="CL22" s="174" t="e">
        <f t="shared" si="22"/>
        <v>#NUM!</v>
      </c>
      <c r="CM22" s="174" t="e">
        <f t="shared" si="22"/>
        <v>#NUM!</v>
      </c>
      <c r="CN22" s="174" t="e">
        <f t="shared" si="22"/>
        <v>#NUM!</v>
      </c>
      <c r="CO22" s="174" t="e">
        <f t="shared" si="22"/>
        <v>#NUM!</v>
      </c>
      <c r="CP22" s="174" t="e">
        <f>SMALL($I22:$AX22,AW$5)</f>
        <v>#NUM!</v>
      </c>
      <c r="CQ22" s="174" t="e">
        <f>SMALL($I22:$AX22,AX$5)</f>
        <v>#NUM!</v>
      </c>
      <c r="CR22" s="174"/>
      <c r="CS22" s="175"/>
      <c r="CT22" s="175"/>
      <c r="CU22" s="175"/>
      <c r="CV22" s="175"/>
      <c r="CW22" s="175"/>
      <c r="CX22" s="175"/>
      <c r="CY22" s="175"/>
      <c r="CZ22" s="175"/>
      <c r="DA22" s="175"/>
      <c r="DB22" s="175"/>
      <c r="DC22" s="175"/>
      <c r="DD22" s="175"/>
      <c r="DE22" s="175"/>
      <c r="DF22" s="175"/>
      <c r="DG22" s="175"/>
      <c r="DH22" s="175"/>
      <c r="DI22" s="175"/>
      <c r="DJ22" s="175"/>
      <c r="DK22" s="175"/>
    </row>
    <row r="23" spans="1:115" s="176" customFormat="1" ht="16.5" customHeight="1">
      <c r="A23" s="166">
        <f t="shared" si="14"/>
        <v>13</v>
      </c>
      <c r="B23" s="167">
        <f t="shared" si="3"/>
        <v>112</v>
      </c>
      <c r="C23" s="167" t="s">
        <v>100</v>
      </c>
      <c r="D23" s="214" t="s">
        <v>100</v>
      </c>
      <c r="E23" s="169" t="s">
        <v>189</v>
      </c>
      <c r="F23" s="257"/>
      <c r="G23" s="171"/>
      <c r="H23" s="147"/>
      <c r="I23" s="209">
        <v>10</v>
      </c>
      <c r="J23" s="209">
        <v>10</v>
      </c>
      <c r="K23" s="209">
        <v>10</v>
      </c>
      <c r="L23" s="209">
        <v>10</v>
      </c>
      <c r="M23" s="209">
        <v>10</v>
      </c>
      <c r="N23" s="209">
        <v>10</v>
      </c>
      <c r="O23" s="209">
        <v>10</v>
      </c>
      <c r="P23" s="209">
        <v>10</v>
      </c>
      <c r="Q23" s="209">
        <v>10</v>
      </c>
      <c r="R23" s="209">
        <v>10</v>
      </c>
      <c r="S23" s="209">
        <v>10</v>
      </c>
      <c r="T23" s="209">
        <v>10</v>
      </c>
      <c r="U23" s="209">
        <v>10</v>
      </c>
      <c r="V23" s="209">
        <v>2</v>
      </c>
      <c r="W23" s="209">
        <v>10</v>
      </c>
      <c r="X23" s="209">
        <v>10</v>
      </c>
      <c r="Y23" s="209">
        <v>10</v>
      </c>
      <c r="Z23" s="209">
        <v>10</v>
      </c>
      <c r="AA23" s="209">
        <v>10</v>
      </c>
      <c r="AB23" s="209">
        <v>10</v>
      </c>
      <c r="AC23" s="209">
        <v>10</v>
      </c>
      <c r="AD23" s="209">
        <v>10</v>
      </c>
      <c r="AE23" s="209">
        <v>10</v>
      </c>
      <c r="AF23" s="209">
        <v>10</v>
      </c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46"/>
      <c r="AY23" s="177">
        <f t="shared" si="4"/>
        <v>232</v>
      </c>
      <c r="AZ23" s="170">
        <f t="shared" si="5"/>
        <v>112</v>
      </c>
      <c r="BA23" s="182">
        <f t="shared" si="6"/>
        <v>112</v>
      </c>
      <c r="BB23" s="174">
        <f t="shared" si="19"/>
        <v>2</v>
      </c>
      <c r="BC23" s="174">
        <f t="shared" si="19"/>
        <v>10</v>
      </c>
      <c r="BD23" s="174">
        <f t="shared" si="19"/>
        <v>10</v>
      </c>
      <c r="BE23" s="174">
        <f t="shared" si="19"/>
        <v>10</v>
      </c>
      <c r="BF23" s="174">
        <f t="shared" si="19"/>
        <v>10</v>
      </c>
      <c r="BG23" s="174">
        <f t="shared" si="19"/>
        <v>10</v>
      </c>
      <c r="BH23" s="174">
        <f t="shared" si="19"/>
        <v>10</v>
      </c>
      <c r="BI23" s="174">
        <f t="shared" si="19"/>
        <v>10</v>
      </c>
      <c r="BJ23" s="174">
        <f t="shared" si="19"/>
        <v>10</v>
      </c>
      <c r="BK23" s="174">
        <f t="shared" si="19"/>
        <v>10</v>
      </c>
      <c r="BL23" s="174">
        <f t="shared" si="20"/>
        <v>10</v>
      </c>
      <c r="BM23" s="174">
        <f t="shared" si="20"/>
        <v>10</v>
      </c>
      <c r="BN23" s="174">
        <f t="shared" si="20"/>
        <v>10</v>
      </c>
      <c r="BO23" s="174">
        <f t="shared" si="20"/>
        <v>10</v>
      </c>
      <c r="BP23" s="174">
        <f t="shared" si="20"/>
        <v>10</v>
      </c>
      <c r="BQ23" s="174">
        <f t="shared" si="20"/>
        <v>10</v>
      </c>
      <c r="BR23" s="174">
        <f t="shared" si="20"/>
        <v>10</v>
      </c>
      <c r="BS23" s="174">
        <f t="shared" si="20"/>
        <v>10</v>
      </c>
      <c r="BT23" s="174">
        <f t="shared" si="20"/>
        <v>10</v>
      </c>
      <c r="BU23" s="174">
        <f t="shared" si="20"/>
        <v>10</v>
      </c>
      <c r="BV23" s="174">
        <f t="shared" si="21"/>
        <v>10</v>
      </c>
      <c r="BW23" s="174">
        <f t="shared" si="21"/>
        <v>10</v>
      </c>
      <c r="BX23" s="174">
        <f t="shared" si="21"/>
        <v>10</v>
      </c>
      <c r="BY23" s="174">
        <f t="shared" si="21"/>
        <v>10</v>
      </c>
      <c r="BZ23" s="174" t="e">
        <f t="shared" si="21"/>
        <v>#NUM!</v>
      </c>
      <c r="CA23" s="174" t="e">
        <f t="shared" si="21"/>
        <v>#NUM!</v>
      </c>
      <c r="CB23" s="174" t="e">
        <f t="shared" si="21"/>
        <v>#NUM!</v>
      </c>
      <c r="CC23" s="174" t="e">
        <f t="shared" si="21"/>
        <v>#NUM!</v>
      </c>
      <c r="CD23" s="174" t="e">
        <f t="shared" si="21"/>
        <v>#NUM!</v>
      </c>
      <c r="CE23" s="174" t="e">
        <f t="shared" si="21"/>
        <v>#NUM!</v>
      </c>
      <c r="CF23" s="174" t="e">
        <f t="shared" si="22"/>
        <v>#NUM!</v>
      </c>
      <c r="CG23" s="174" t="e">
        <f t="shared" si="22"/>
        <v>#NUM!</v>
      </c>
      <c r="CH23" s="174" t="e">
        <f t="shared" si="22"/>
        <v>#NUM!</v>
      </c>
      <c r="CI23" s="174" t="e">
        <f t="shared" si="22"/>
        <v>#NUM!</v>
      </c>
      <c r="CJ23" s="174" t="e">
        <f t="shared" si="22"/>
        <v>#NUM!</v>
      </c>
      <c r="CK23" s="174" t="e">
        <f t="shared" si="22"/>
        <v>#NUM!</v>
      </c>
      <c r="CL23" s="174" t="e">
        <f t="shared" si="22"/>
        <v>#NUM!</v>
      </c>
      <c r="CM23" s="174" t="e">
        <f t="shared" si="22"/>
        <v>#NUM!</v>
      </c>
      <c r="CN23" s="174" t="e">
        <f t="shared" si="22"/>
        <v>#NUM!</v>
      </c>
      <c r="CO23" s="174" t="e">
        <f t="shared" si="22"/>
        <v>#NUM!</v>
      </c>
      <c r="CP23" s="174" t="e">
        <f>SMALL($I23:$AX23,AW$5)</f>
        <v>#NUM!</v>
      </c>
      <c r="CQ23" s="174" t="e">
        <f>SMALL($I23:$AX23,AX$5)</f>
        <v>#NUM!</v>
      </c>
      <c r="CR23" s="174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</row>
    <row r="24" spans="1:115" s="176" customFormat="1" ht="16.5" customHeight="1">
      <c r="A24" s="166">
        <f t="shared" si="14"/>
        <v>14</v>
      </c>
      <c r="B24" s="167">
        <f t="shared" si="3"/>
        <v>113</v>
      </c>
      <c r="C24" s="167"/>
      <c r="D24" s="214"/>
      <c r="E24" s="169" t="s">
        <v>187</v>
      </c>
      <c r="F24" s="257"/>
      <c r="G24" s="171"/>
      <c r="H24" s="147"/>
      <c r="I24" s="209">
        <v>10</v>
      </c>
      <c r="J24" s="209">
        <v>10</v>
      </c>
      <c r="K24" s="209">
        <v>10</v>
      </c>
      <c r="L24" s="209">
        <v>10</v>
      </c>
      <c r="M24" s="209">
        <v>10</v>
      </c>
      <c r="N24" s="209">
        <v>10</v>
      </c>
      <c r="O24" s="209">
        <v>10</v>
      </c>
      <c r="P24" s="209">
        <v>10</v>
      </c>
      <c r="Q24" s="209">
        <v>10</v>
      </c>
      <c r="R24" s="209">
        <v>10</v>
      </c>
      <c r="S24" s="209">
        <v>10</v>
      </c>
      <c r="T24" s="209">
        <v>3</v>
      </c>
      <c r="U24" s="209">
        <v>10</v>
      </c>
      <c r="V24" s="209">
        <v>10</v>
      </c>
      <c r="W24" s="209">
        <v>10</v>
      </c>
      <c r="X24" s="209">
        <v>10</v>
      </c>
      <c r="Y24" s="209">
        <v>10</v>
      </c>
      <c r="Z24" s="209">
        <v>10</v>
      </c>
      <c r="AA24" s="209">
        <v>10</v>
      </c>
      <c r="AB24" s="209">
        <v>10</v>
      </c>
      <c r="AC24" s="209">
        <v>10</v>
      </c>
      <c r="AD24" s="209">
        <v>10</v>
      </c>
      <c r="AE24" s="209">
        <v>10</v>
      </c>
      <c r="AF24" s="209">
        <v>10</v>
      </c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46"/>
      <c r="AY24" s="177">
        <f t="shared" si="4"/>
        <v>233</v>
      </c>
      <c r="AZ24" s="170">
        <f t="shared" si="5"/>
        <v>113</v>
      </c>
      <c r="BA24" s="182">
        <f t="shared" si="6"/>
        <v>113</v>
      </c>
      <c r="BB24" s="174">
        <f t="shared" si="7"/>
        <v>3</v>
      </c>
      <c r="BC24" s="174">
        <f t="shared" si="7"/>
        <v>10</v>
      </c>
      <c r="BD24" s="174">
        <f t="shared" si="7"/>
        <v>10</v>
      </c>
      <c r="BE24" s="174">
        <f t="shared" si="7"/>
        <v>10</v>
      </c>
      <c r="BF24" s="174">
        <f t="shared" si="7"/>
        <v>10</v>
      </c>
      <c r="BG24" s="174">
        <f t="shared" si="7"/>
        <v>10</v>
      </c>
      <c r="BH24" s="174">
        <f t="shared" si="7"/>
        <v>10</v>
      </c>
      <c r="BI24" s="174">
        <f t="shared" si="7"/>
        <v>10</v>
      </c>
      <c r="BJ24" s="174">
        <f t="shared" si="7"/>
        <v>10</v>
      </c>
      <c r="BK24" s="174">
        <f t="shared" si="7"/>
        <v>10</v>
      </c>
      <c r="BL24" s="174">
        <f t="shared" si="7"/>
        <v>10</v>
      </c>
      <c r="BM24" s="174">
        <f t="shared" si="7"/>
        <v>10</v>
      </c>
      <c r="BN24" s="174">
        <f t="shared" si="7"/>
        <v>10</v>
      </c>
      <c r="BO24" s="174">
        <f t="shared" si="7"/>
        <v>10</v>
      </c>
      <c r="BP24" s="174">
        <f t="shared" si="7"/>
        <v>10</v>
      </c>
      <c r="BQ24" s="174">
        <f t="shared" si="7"/>
        <v>10</v>
      </c>
      <c r="BR24" s="174">
        <f t="shared" si="8"/>
        <v>10</v>
      </c>
      <c r="BS24" s="174">
        <f t="shared" si="8"/>
        <v>10</v>
      </c>
      <c r="BT24" s="174">
        <f t="shared" si="8"/>
        <v>10</v>
      </c>
      <c r="BU24" s="174">
        <f t="shared" si="8"/>
        <v>10</v>
      </c>
      <c r="BV24" s="174">
        <f t="shared" si="8"/>
        <v>10</v>
      </c>
      <c r="BW24" s="174">
        <f t="shared" si="8"/>
        <v>10</v>
      </c>
      <c r="BX24" s="174">
        <f t="shared" si="8"/>
        <v>10</v>
      </c>
      <c r="BY24" s="174">
        <f t="shared" si="8"/>
        <v>10</v>
      </c>
      <c r="BZ24" s="174" t="e">
        <f t="shared" si="8"/>
        <v>#NUM!</v>
      </c>
      <c r="CA24" s="174" t="e">
        <f t="shared" si="8"/>
        <v>#NUM!</v>
      </c>
      <c r="CB24" s="174" t="e">
        <f t="shared" si="8"/>
        <v>#NUM!</v>
      </c>
      <c r="CC24" s="174" t="e">
        <f t="shared" si="8"/>
        <v>#NUM!</v>
      </c>
      <c r="CD24" s="174" t="e">
        <f t="shared" si="8"/>
        <v>#NUM!</v>
      </c>
      <c r="CE24" s="174" t="e">
        <f t="shared" si="8"/>
        <v>#NUM!</v>
      </c>
      <c r="CF24" s="174" t="e">
        <f t="shared" si="8"/>
        <v>#NUM!</v>
      </c>
      <c r="CG24" s="174" t="e">
        <f t="shared" si="8"/>
        <v>#NUM!</v>
      </c>
      <c r="CH24" s="174" t="e">
        <f t="shared" si="9"/>
        <v>#NUM!</v>
      </c>
      <c r="CI24" s="174" t="e">
        <f t="shared" si="9"/>
        <v>#NUM!</v>
      </c>
      <c r="CJ24" s="174" t="e">
        <f t="shared" si="9"/>
        <v>#NUM!</v>
      </c>
      <c r="CK24" s="174" t="e">
        <f t="shared" si="9"/>
        <v>#NUM!</v>
      </c>
      <c r="CL24" s="174" t="e">
        <f t="shared" si="9"/>
        <v>#NUM!</v>
      </c>
      <c r="CM24" s="174" t="e">
        <f t="shared" si="9"/>
        <v>#NUM!</v>
      </c>
      <c r="CN24" s="174" t="e">
        <f t="shared" si="9"/>
        <v>#NUM!</v>
      </c>
      <c r="CO24" s="174" t="e">
        <f t="shared" si="9"/>
        <v>#NUM!</v>
      </c>
      <c r="CP24" s="174" t="e">
        <f t="shared" si="9"/>
        <v>#NUM!</v>
      </c>
      <c r="CQ24" s="174" t="e">
        <f t="shared" si="9"/>
        <v>#NUM!</v>
      </c>
      <c r="CR24" s="174"/>
      <c r="CS24" s="175"/>
      <c r="CT24" s="175">
        <f>SMALL($I24:$AX24,AZ$5)</f>
        <v>10</v>
      </c>
      <c r="CU24" s="175" t="e">
        <f>SMALL($I24:$AX24,H$5)</f>
        <v>#NUM!</v>
      </c>
      <c r="CV24" s="175" t="e">
        <f>SMALL($I24:$AX24,#REF!)</f>
        <v>#REF!</v>
      </c>
      <c r="CW24" s="175" t="e">
        <f t="shared" si="12"/>
        <v>#VALUE!</v>
      </c>
      <c r="CX24" s="175" t="e">
        <f t="shared" si="12"/>
        <v>#NUM!</v>
      </c>
      <c r="CY24" s="175" t="e">
        <f t="shared" si="12"/>
        <v>#NUM!</v>
      </c>
      <c r="CZ24" s="175" t="e">
        <f>SMALL($I24:$AX24,#REF!)</f>
        <v>#REF!</v>
      </c>
      <c r="DA24" s="175" t="e">
        <f>SMALL($I24:$AX24,#REF!)</f>
        <v>#REF!</v>
      </c>
      <c r="DB24" s="175" t="e">
        <f>SMALL($I24:$AX24,#REF!)</f>
        <v>#REF!</v>
      </c>
      <c r="DC24" s="175" t="e">
        <f t="shared" si="13"/>
        <v>#NUM!</v>
      </c>
      <c r="DD24" s="175" t="e">
        <f t="shared" si="13"/>
        <v>#NUM!</v>
      </c>
      <c r="DE24" s="175" t="e">
        <f t="shared" si="13"/>
        <v>#NUM!</v>
      </c>
      <c r="DF24" s="175" t="e">
        <f t="shared" si="13"/>
        <v>#NUM!</v>
      </c>
      <c r="DG24" s="175" t="e">
        <f t="shared" si="13"/>
        <v>#NUM!</v>
      </c>
      <c r="DH24" s="175"/>
      <c r="DI24" s="175"/>
      <c r="DJ24" s="175"/>
      <c r="DK24" s="175"/>
    </row>
    <row r="25" spans="1:72" s="11" customFormat="1" ht="12.75">
      <c r="A25" s="35"/>
      <c r="B25" s="10"/>
      <c r="C25" s="36"/>
      <c r="D25" s="36"/>
      <c r="E25" s="34"/>
      <c r="F25" s="34"/>
      <c r="G25" s="60"/>
      <c r="H25" s="17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1"/>
      <c r="AZ25" s="32"/>
      <c r="BB25" s="25"/>
      <c r="BC25" s="25"/>
      <c r="BT25" s="25"/>
    </row>
    <row r="26" spans="1:72" s="11" customFormat="1" ht="12.75">
      <c r="A26" s="35"/>
      <c r="B26" s="10"/>
      <c r="C26" s="36"/>
      <c r="D26" s="36"/>
      <c r="E26" s="34"/>
      <c r="F26" s="34"/>
      <c r="G26" s="60"/>
      <c r="H26" s="17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1"/>
      <c r="AZ26" s="32"/>
      <c r="BB26" s="25"/>
      <c r="BC26" s="25"/>
      <c r="BT26" s="25"/>
    </row>
    <row r="27" spans="1:72" s="11" customFormat="1" ht="12.75">
      <c r="A27" s="35"/>
      <c r="B27" s="10"/>
      <c r="C27" s="36"/>
      <c r="D27" s="36"/>
      <c r="E27" s="34"/>
      <c r="F27" s="34"/>
      <c r="G27" s="60"/>
      <c r="H27" s="1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1"/>
      <c r="AZ27" s="32"/>
      <c r="BB27" s="25"/>
      <c r="BC27" s="25"/>
      <c r="BT27" s="25"/>
    </row>
    <row r="28" spans="1:72" s="11" customFormat="1" ht="12.75">
      <c r="A28" s="35"/>
      <c r="B28" s="10"/>
      <c r="C28" s="36"/>
      <c r="D28" s="36"/>
      <c r="E28" s="34"/>
      <c r="F28" s="34"/>
      <c r="G28" s="60"/>
      <c r="H28" s="17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1"/>
      <c r="AZ28" s="32"/>
      <c r="BB28" s="25"/>
      <c r="BC28" s="25"/>
      <c r="BT28" s="25"/>
    </row>
    <row r="29" spans="1:72" s="11" customFormat="1" ht="12.75">
      <c r="A29" s="35"/>
      <c r="B29" s="10"/>
      <c r="C29" s="36"/>
      <c r="D29" s="36"/>
      <c r="E29" s="34"/>
      <c r="F29" s="34"/>
      <c r="G29" s="60"/>
      <c r="H29" s="17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1"/>
      <c r="AZ29" s="32"/>
      <c r="BB29" s="25"/>
      <c r="BC29" s="25"/>
      <c r="BT29" s="25"/>
    </row>
    <row r="30" spans="1:72" s="11" customFormat="1" ht="12.75">
      <c r="A30" s="35"/>
      <c r="B30" s="10"/>
      <c r="C30" s="36"/>
      <c r="D30" s="36"/>
      <c r="E30" s="34"/>
      <c r="F30" s="34"/>
      <c r="G30" s="60"/>
      <c r="H30" s="17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1"/>
      <c r="AZ30" s="32"/>
      <c r="BB30" s="25"/>
      <c r="BC30" s="25"/>
      <c r="BT30" s="25"/>
    </row>
    <row r="31" spans="1:72" s="11" customFormat="1" ht="12.75">
      <c r="A31" s="35"/>
      <c r="B31" s="10"/>
      <c r="C31" s="36"/>
      <c r="D31" s="36"/>
      <c r="E31" s="34"/>
      <c r="F31" s="34"/>
      <c r="G31" s="60"/>
      <c r="H31" s="17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1"/>
      <c r="AZ31" s="32"/>
      <c r="BB31" s="25"/>
      <c r="BC31" s="25"/>
      <c r="BT31" s="25"/>
    </row>
    <row r="32" spans="1:72" s="11" customFormat="1" ht="12.75">
      <c r="A32" s="35"/>
      <c r="B32" s="10"/>
      <c r="C32" s="36"/>
      <c r="D32" s="36"/>
      <c r="E32" s="34"/>
      <c r="F32" s="34"/>
      <c r="G32" s="60"/>
      <c r="H32" s="17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1"/>
      <c r="AZ32" s="32"/>
      <c r="BB32" s="25"/>
      <c r="BC32" s="25"/>
      <c r="BT32" s="25"/>
    </row>
    <row r="33" spans="1:72" s="11" customFormat="1" ht="12.75">
      <c r="A33" s="35"/>
      <c r="B33" s="10"/>
      <c r="C33" s="36"/>
      <c r="D33" s="36"/>
      <c r="E33" s="34"/>
      <c r="F33" s="34"/>
      <c r="G33" s="60"/>
      <c r="H33" s="17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1"/>
      <c r="AZ33" s="32"/>
      <c r="BB33" s="25"/>
      <c r="BC33" s="25"/>
      <c r="BT33" s="25"/>
    </row>
    <row r="34" spans="1:72" s="11" customFormat="1" ht="12.75">
      <c r="A34" s="35"/>
      <c r="B34" s="10"/>
      <c r="C34" s="36"/>
      <c r="D34" s="36"/>
      <c r="E34" s="34"/>
      <c r="F34" s="34"/>
      <c r="G34" s="60"/>
      <c r="H34" s="17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1"/>
      <c r="AZ34" s="32"/>
      <c r="BB34" s="25"/>
      <c r="BC34" s="25"/>
      <c r="BT34" s="25"/>
    </row>
    <row r="35" spans="1:72" s="11" customFormat="1" ht="12.75">
      <c r="A35" s="35"/>
      <c r="B35" s="10"/>
      <c r="C35" s="36"/>
      <c r="D35" s="36"/>
      <c r="E35" s="34"/>
      <c r="F35" s="34"/>
      <c r="G35" s="60"/>
      <c r="H35" s="17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1"/>
      <c r="AZ35" s="32"/>
      <c r="BB35" s="25"/>
      <c r="BC35" s="25"/>
      <c r="BT35" s="25"/>
    </row>
    <row r="36" spans="1:72" s="11" customFormat="1" ht="12.75">
      <c r="A36" s="35"/>
      <c r="B36" s="10"/>
      <c r="C36" s="36"/>
      <c r="D36" s="36"/>
      <c r="E36" s="34"/>
      <c r="F36" s="34"/>
      <c r="G36" s="60"/>
      <c r="H36" s="1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1"/>
      <c r="AZ36" s="32"/>
      <c r="BB36" s="25"/>
      <c r="BC36" s="25"/>
      <c r="BT36" s="25"/>
    </row>
    <row r="37" spans="1:72" s="11" customFormat="1" ht="12.75">
      <c r="A37" s="35"/>
      <c r="B37" s="10"/>
      <c r="C37" s="36"/>
      <c r="D37" s="36"/>
      <c r="E37" s="34"/>
      <c r="F37" s="34"/>
      <c r="G37" s="60"/>
      <c r="H37" s="17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1"/>
      <c r="AZ37" s="32"/>
      <c r="BB37" s="25"/>
      <c r="BC37" s="25"/>
      <c r="BT37" s="25"/>
    </row>
    <row r="38" spans="1:72" s="11" customFormat="1" ht="12.75">
      <c r="A38" s="35"/>
      <c r="B38" s="10"/>
      <c r="C38" s="36"/>
      <c r="D38" s="36"/>
      <c r="E38" s="34"/>
      <c r="F38" s="34"/>
      <c r="G38" s="60"/>
      <c r="H38" s="17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1"/>
      <c r="AZ38" s="32"/>
      <c r="BB38" s="25"/>
      <c r="BC38" s="25"/>
      <c r="BT38" s="25"/>
    </row>
    <row r="39" spans="1:72" s="11" customFormat="1" ht="12.75">
      <c r="A39" s="35"/>
      <c r="B39" s="10"/>
      <c r="C39" s="36"/>
      <c r="D39" s="36"/>
      <c r="E39" s="34"/>
      <c r="F39" s="34"/>
      <c r="G39" s="60"/>
      <c r="H39" s="17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1"/>
      <c r="AZ39" s="32"/>
      <c r="BB39" s="25"/>
      <c r="BC39" s="25"/>
      <c r="BT39" s="25"/>
    </row>
    <row r="40" spans="1:72" s="11" customFormat="1" ht="12.75">
      <c r="A40" s="35"/>
      <c r="B40" s="10"/>
      <c r="C40" s="36"/>
      <c r="D40" s="36"/>
      <c r="E40" s="34"/>
      <c r="F40" s="34"/>
      <c r="G40" s="60"/>
      <c r="H40" s="17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1"/>
      <c r="AZ40" s="32"/>
      <c r="BB40" s="25"/>
      <c r="BC40" s="25"/>
      <c r="BT40" s="25"/>
    </row>
    <row r="41" spans="1:72" s="11" customFormat="1" ht="12.75">
      <c r="A41" s="35"/>
      <c r="B41" s="10"/>
      <c r="C41" s="36"/>
      <c r="D41" s="36"/>
      <c r="E41" s="34"/>
      <c r="F41" s="34"/>
      <c r="G41" s="60"/>
      <c r="H41" s="17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1"/>
      <c r="AZ41" s="32"/>
      <c r="BB41" s="25"/>
      <c r="BC41" s="25"/>
      <c r="BT41" s="25"/>
    </row>
    <row r="42" spans="1:72" s="11" customFormat="1" ht="12.75">
      <c r="A42" s="35"/>
      <c r="B42" s="10"/>
      <c r="C42" s="36"/>
      <c r="D42" s="36"/>
      <c r="E42" s="34"/>
      <c r="F42" s="34"/>
      <c r="G42" s="60"/>
      <c r="H42" s="17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1"/>
      <c r="AZ42" s="32"/>
      <c r="BB42" s="25"/>
      <c r="BC42" s="25"/>
      <c r="BT42" s="25"/>
    </row>
    <row r="43" spans="1:72" s="11" customFormat="1" ht="12.75">
      <c r="A43" s="35"/>
      <c r="B43" s="10"/>
      <c r="C43" s="36"/>
      <c r="D43" s="36"/>
      <c r="E43" s="34"/>
      <c r="F43" s="34"/>
      <c r="G43" s="60"/>
      <c r="H43" s="17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1"/>
      <c r="AZ43" s="32"/>
      <c r="BB43" s="25"/>
      <c r="BC43" s="25"/>
      <c r="BT43" s="25"/>
    </row>
    <row r="44" spans="1:72" s="11" customFormat="1" ht="12.75">
      <c r="A44" s="35"/>
      <c r="B44" s="10"/>
      <c r="C44" s="36"/>
      <c r="D44" s="36"/>
      <c r="E44" s="34"/>
      <c r="F44" s="34"/>
      <c r="G44" s="60"/>
      <c r="H44" s="17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1"/>
      <c r="AZ44" s="32"/>
      <c r="BB44" s="25"/>
      <c r="BC44" s="25"/>
      <c r="BT44" s="25"/>
    </row>
    <row r="45" spans="1:72" s="11" customFormat="1" ht="12.75">
      <c r="A45" s="35"/>
      <c r="B45" s="10"/>
      <c r="C45" s="36"/>
      <c r="D45" s="36"/>
      <c r="E45" s="34"/>
      <c r="F45" s="34"/>
      <c r="G45" s="60"/>
      <c r="H45" s="17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1"/>
      <c r="AZ45" s="32"/>
      <c r="BB45" s="25"/>
      <c r="BC45" s="25"/>
      <c r="BT45" s="25"/>
    </row>
    <row r="46" spans="1:72" s="11" customFormat="1" ht="12.75">
      <c r="A46" s="35"/>
      <c r="B46" s="10"/>
      <c r="C46" s="36"/>
      <c r="D46" s="36"/>
      <c r="E46" s="34"/>
      <c r="F46" s="34"/>
      <c r="G46" s="60"/>
      <c r="H46" s="17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1"/>
      <c r="AZ46" s="32"/>
      <c r="BB46" s="25"/>
      <c r="BC46" s="25"/>
      <c r="BT46" s="25"/>
    </row>
    <row r="47" spans="1:72" s="11" customFormat="1" ht="12.75">
      <c r="A47" s="35"/>
      <c r="B47" s="10"/>
      <c r="C47" s="36"/>
      <c r="D47" s="36"/>
      <c r="E47" s="34"/>
      <c r="F47" s="34"/>
      <c r="G47" s="60"/>
      <c r="H47" s="17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1"/>
      <c r="AZ47" s="32"/>
      <c r="BB47" s="25"/>
      <c r="BC47" s="25"/>
      <c r="BT47" s="25"/>
    </row>
    <row r="48" spans="1:72" s="11" customFormat="1" ht="12.75">
      <c r="A48" s="35"/>
      <c r="B48" s="10"/>
      <c r="C48" s="36"/>
      <c r="D48" s="36"/>
      <c r="E48" s="34"/>
      <c r="F48" s="34"/>
      <c r="G48" s="60"/>
      <c r="H48" s="17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1"/>
      <c r="AZ48" s="32"/>
      <c r="BB48" s="25"/>
      <c r="BC48" s="25"/>
      <c r="BT48" s="25"/>
    </row>
    <row r="49" spans="1:72" s="11" customFormat="1" ht="12.75">
      <c r="A49" s="35"/>
      <c r="B49" s="10"/>
      <c r="C49" s="36"/>
      <c r="D49" s="36"/>
      <c r="E49" s="34"/>
      <c r="F49" s="34"/>
      <c r="G49" s="60"/>
      <c r="H49" s="17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1"/>
      <c r="AZ49" s="32"/>
      <c r="BB49" s="25"/>
      <c r="BC49" s="25"/>
      <c r="BT49" s="25"/>
    </row>
    <row r="50" spans="1:72" s="11" customFormat="1" ht="12.75">
      <c r="A50" s="35"/>
      <c r="B50" s="10"/>
      <c r="C50" s="36"/>
      <c r="D50" s="36"/>
      <c r="E50" s="34"/>
      <c r="F50" s="34"/>
      <c r="G50" s="60"/>
      <c r="H50" s="17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1"/>
      <c r="AZ50" s="32"/>
      <c r="BB50" s="25"/>
      <c r="BC50" s="25"/>
      <c r="BT50" s="25"/>
    </row>
    <row r="51" spans="1:72" s="11" customFormat="1" ht="12.75">
      <c r="A51" s="35"/>
      <c r="B51" s="10"/>
      <c r="C51" s="36"/>
      <c r="D51" s="36"/>
      <c r="E51" s="34"/>
      <c r="F51" s="34"/>
      <c r="G51" s="60"/>
      <c r="H51" s="17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1"/>
      <c r="AZ51" s="32"/>
      <c r="BB51" s="25"/>
      <c r="BC51" s="25"/>
      <c r="BT51" s="25"/>
    </row>
    <row r="52" spans="1:72" s="11" customFormat="1" ht="12.75">
      <c r="A52" s="35"/>
      <c r="B52" s="10"/>
      <c r="C52" s="36"/>
      <c r="D52" s="36"/>
      <c r="E52" s="34"/>
      <c r="F52" s="34"/>
      <c r="G52" s="60"/>
      <c r="H52" s="17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1"/>
      <c r="AZ52" s="32"/>
      <c r="BB52" s="25"/>
      <c r="BC52" s="25"/>
      <c r="BT52" s="25"/>
    </row>
    <row r="53" spans="1:72" s="11" customFormat="1" ht="12.75">
      <c r="A53" s="35"/>
      <c r="B53" s="10"/>
      <c r="C53" s="36"/>
      <c r="D53" s="36"/>
      <c r="E53" s="34"/>
      <c r="F53" s="34"/>
      <c r="G53" s="60"/>
      <c r="H53" s="17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1"/>
      <c r="AZ53" s="32"/>
      <c r="BB53" s="25"/>
      <c r="BC53" s="25"/>
      <c r="BT53" s="25"/>
    </row>
    <row r="54" spans="1:72" s="11" customFormat="1" ht="12.75">
      <c r="A54" s="35"/>
      <c r="B54" s="10"/>
      <c r="C54" s="36"/>
      <c r="D54" s="36"/>
      <c r="E54" s="34"/>
      <c r="F54" s="34"/>
      <c r="G54" s="60"/>
      <c r="H54" s="17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1"/>
      <c r="AZ54" s="32"/>
      <c r="BB54" s="25"/>
      <c r="BC54" s="25"/>
      <c r="BT54" s="25"/>
    </row>
    <row r="55" spans="1:72" s="11" customFormat="1" ht="12.75">
      <c r="A55" s="35"/>
      <c r="B55" s="10"/>
      <c r="C55" s="36"/>
      <c r="D55" s="36"/>
      <c r="E55" s="34"/>
      <c r="F55" s="34"/>
      <c r="G55" s="60"/>
      <c r="H55" s="17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1"/>
      <c r="AZ55" s="32"/>
      <c r="BB55" s="25"/>
      <c r="BC55" s="25"/>
      <c r="BT55" s="25"/>
    </row>
    <row r="56" spans="1:72" s="11" customFormat="1" ht="12.75">
      <c r="A56" s="35"/>
      <c r="B56" s="10"/>
      <c r="C56" s="36"/>
      <c r="D56" s="36"/>
      <c r="E56" s="34"/>
      <c r="F56" s="34"/>
      <c r="G56" s="60"/>
      <c r="H56" s="17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1"/>
      <c r="AZ56" s="32"/>
      <c r="BB56" s="25"/>
      <c r="BC56" s="25"/>
      <c r="BT56" s="25"/>
    </row>
    <row r="57" spans="1:72" s="11" customFormat="1" ht="12.75">
      <c r="A57" s="35"/>
      <c r="B57" s="10"/>
      <c r="C57" s="36"/>
      <c r="D57" s="36"/>
      <c r="E57" s="34"/>
      <c r="F57" s="34"/>
      <c r="G57" s="60"/>
      <c r="H57" s="17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1"/>
      <c r="AZ57" s="32"/>
      <c r="BB57" s="25"/>
      <c r="BC57" s="25"/>
      <c r="BT57" s="25"/>
    </row>
    <row r="58" spans="1:72" s="11" customFormat="1" ht="12.75">
      <c r="A58" s="35"/>
      <c r="B58" s="10"/>
      <c r="C58" s="36"/>
      <c r="D58" s="36"/>
      <c r="E58" s="34"/>
      <c r="F58" s="34"/>
      <c r="G58" s="60"/>
      <c r="H58" s="17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1"/>
      <c r="AZ58" s="32"/>
      <c r="BB58" s="25"/>
      <c r="BC58" s="25"/>
      <c r="BT58" s="25"/>
    </row>
    <row r="59" spans="1:72" s="11" customFormat="1" ht="12.75">
      <c r="A59" s="35"/>
      <c r="B59" s="10"/>
      <c r="C59" s="36"/>
      <c r="D59" s="36"/>
      <c r="E59" s="34"/>
      <c r="F59" s="34"/>
      <c r="G59" s="60"/>
      <c r="H59" s="17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1"/>
      <c r="AZ59" s="32"/>
      <c r="BB59" s="25"/>
      <c r="BC59" s="25"/>
      <c r="BT59" s="25"/>
    </row>
    <row r="60" spans="1:72" s="11" customFormat="1" ht="12.75">
      <c r="A60" s="35"/>
      <c r="B60" s="10"/>
      <c r="C60" s="36"/>
      <c r="D60" s="36"/>
      <c r="E60" s="34"/>
      <c r="F60" s="34"/>
      <c r="G60" s="60"/>
      <c r="H60" s="17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1"/>
      <c r="AZ60" s="32"/>
      <c r="BB60" s="25"/>
      <c r="BC60" s="25"/>
      <c r="BT60" s="25"/>
    </row>
    <row r="61" spans="1:72" s="11" customFormat="1" ht="12.75">
      <c r="A61" s="35"/>
      <c r="B61" s="10"/>
      <c r="C61" s="36"/>
      <c r="D61" s="36"/>
      <c r="E61" s="34"/>
      <c r="F61" s="34"/>
      <c r="G61" s="60"/>
      <c r="H61" s="17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1"/>
      <c r="AZ61" s="32"/>
      <c r="BB61" s="25"/>
      <c r="BC61" s="25"/>
      <c r="BT61" s="25"/>
    </row>
    <row r="62" spans="1:72" s="11" customFormat="1" ht="12.75">
      <c r="A62" s="35"/>
      <c r="B62" s="10"/>
      <c r="C62" s="36"/>
      <c r="D62" s="36"/>
      <c r="E62" s="34"/>
      <c r="F62" s="34"/>
      <c r="G62" s="60"/>
      <c r="H62" s="17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1"/>
      <c r="AZ62" s="32"/>
      <c r="BB62" s="25"/>
      <c r="BC62" s="25"/>
      <c r="BT62" s="25"/>
    </row>
    <row r="63" spans="1:72" s="11" customFormat="1" ht="12.75">
      <c r="A63" s="35"/>
      <c r="B63" s="10"/>
      <c r="C63" s="36"/>
      <c r="D63" s="36"/>
      <c r="E63" s="34"/>
      <c r="F63" s="34"/>
      <c r="G63" s="60"/>
      <c r="H63" s="17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1"/>
      <c r="AZ63" s="32"/>
      <c r="BB63" s="25"/>
      <c r="BC63" s="25"/>
      <c r="BT63" s="25"/>
    </row>
    <row r="64" spans="1:72" s="11" customFormat="1" ht="12.75">
      <c r="A64" s="35"/>
      <c r="B64" s="10"/>
      <c r="C64" s="36"/>
      <c r="D64" s="36"/>
      <c r="E64" s="34"/>
      <c r="F64" s="34"/>
      <c r="G64" s="60"/>
      <c r="H64" s="17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1"/>
      <c r="AZ64" s="32"/>
      <c r="BB64" s="25"/>
      <c r="BC64" s="25"/>
      <c r="BT64" s="25"/>
    </row>
    <row r="65" spans="1:72" s="11" customFormat="1" ht="12.75">
      <c r="A65" s="35"/>
      <c r="B65" s="10"/>
      <c r="C65" s="36"/>
      <c r="D65" s="36"/>
      <c r="E65" s="34"/>
      <c r="F65" s="34"/>
      <c r="G65" s="60"/>
      <c r="H65" s="17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1"/>
      <c r="AZ65" s="32"/>
      <c r="BB65" s="25"/>
      <c r="BC65" s="25"/>
      <c r="BT65" s="25"/>
    </row>
    <row r="66" spans="1:72" s="11" customFormat="1" ht="12.75">
      <c r="A66" s="35"/>
      <c r="B66" s="10"/>
      <c r="C66" s="36"/>
      <c r="D66" s="36"/>
      <c r="E66" s="34"/>
      <c r="F66" s="34"/>
      <c r="G66" s="60"/>
      <c r="H66" s="17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1"/>
      <c r="AZ66" s="32"/>
      <c r="BB66" s="25"/>
      <c r="BC66" s="25"/>
      <c r="BT66" s="25"/>
    </row>
    <row r="67" spans="1:72" s="11" customFormat="1" ht="12.75">
      <c r="A67" s="35"/>
      <c r="B67" s="10"/>
      <c r="C67" s="36"/>
      <c r="D67" s="36"/>
      <c r="E67" s="34"/>
      <c r="F67" s="34"/>
      <c r="G67" s="60"/>
      <c r="H67" s="17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1"/>
      <c r="AZ67" s="32"/>
      <c r="BB67" s="25"/>
      <c r="BC67" s="25"/>
      <c r="BT67" s="25"/>
    </row>
    <row r="68" spans="1:72" s="11" customFormat="1" ht="12.75">
      <c r="A68" s="35"/>
      <c r="B68" s="10"/>
      <c r="C68" s="36"/>
      <c r="D68" s="36"/>
      <c r="E68" s="34"/>
      <c r="F68" s="34"/>
      <c r="G68" s="60"/>
      <c r="H68" s="17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1"/>
      <c r="AZ68" s="32"/>
      <c r="BB68" s="25"/>
      <c r="BC68" s="25"/>
      <c r="BT68" s="25"/>
    </row>
    <row r="69" spans="1:72" s="11" customFormat="1" ht="12.75">
      <c r="A69" s="35"/>
      <c r="B69" s="10"/>
      <c r="C69" s="36"/>
      <c r="D69" s="36"/>
      <c r="E69" s="34"/>
      <c r="F69" s="34"/>
      <c r="G69" s="60"/>
      <c r="H69" s="17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1"/>
      <c r="AZ69" s="32"/>
      <c r="BB69" s="25"/>
      <c r="BC69" s="25"/>
      <c r="BT69" s="25"/>
    </row>
    <row r="70" spans="1:72" s="11" customFormat="1" ht="12.75">
      <c r="A70" s="35"/>
      <c r="B70" s="10"/>
      <c r="C70" s="36"/>
      <c r="D70" s="36"/>
      <c r="E70" s="34"/>
      <c r="F70" s="34"/>
      <c r="G70" s="60"/>
      <c r="H70" s="17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1"/>
      <c r="AZ70" s="32"/>
      <c r="BB70" s="25"/>
      <c r="BC70" s="25"/>
      <c r="BT70" s="25"/>
    </row>
    <row r="71" spans="1:72" s="11" customFormat="1" ht="12.75">
      <c r="A71" s="35"/>
      <c r="B71" s="10"/>
      <c r="C71" s="36"/>
      <c r="D71" s="36"/>
      <c r="E71" s="34"/>
      <c r="F71" s="34"/>
      <c r="G71" s="60"/>
      <c r="H71" s="17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1"/>
      <c r="AZ71" s="32"/>
      <c r="BB71" s="25"/>
      <c r="BC71" s="25"/>
      <c r="BT71" s="25"/>
    </row>
    <row r="72" spans="1:72" s="11" customFormat="1" ht="12.75">
      <c r="A72" s="35"/>
      <c r="B72" s="10"/>
      <c r="C72" s="36"/>
      <c r="D72" s="36"/>
      <c r="E72" s="34"/>
      <c r="F72" s="34"/>
      <c r="G72" s="60"/>
      <c r="H72" s="17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1"/>
      <c r="AZ72" s="32"/>
      <c r="BB72" s="25"/>
      <c r="BC72" s="25"/>
      <c r="BT72" s="25"/>
    </row>
    <row r="73" spans="1:72" s="11" customFormat="1" ht="12.75">
      <c r="A73" s="35"/>
      <c r="B73" s="10"/>
      <c r="C73" s="36"/>
      <c r="D73" s="36"/>
      <c r="E73" s="34"/>
      <c r="F73" s="34"/>
      <c r="G73" s="60"/>
      <c r="H73" s="17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1"/>
      <c r="AZ73" s="32"/>
      <c r="BB73" s="25"/>
      <c r="BC73" s="25"/>
      <c r="BT73" s="25"/>
    </row>
    <row r="74" spans="1:72" s="11" customFormat="1" ht="12.75">
      <c r="A74" s="35"/>
      <c r="B74" s="10"/>
      <c r="C74" s="36"/>
      <c r="D74" s="36"/>
      <c r="E74" s="34"/>
      <c r="F74" s="34"/>
      <c r="G74" s="60"/>
      <c r="H74" s="17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1"/>
      <c r="AZ74" s="32"/>
      <c r="BB74" s="25"/>
      <c r="BC74" s="25"/>
      <c r="BT74" s="25"/>
    </row>
    <row r="75" spans="1:72" s="11" customFormat="1" ht="12.75">
      <c r="A75" s="35"/>
      <c r="B75" s="10"/>
      <c r="C75" s="36"/>
      <c r="D75" s="36"/>
      <c r="E75" s="34"/>
      <c r="F75" s="34"/>
      <c r="G75" s="60"/>
      <c r="H75" s="17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1"/>
      <c r="AZ75" s="32"/>
      <c r="BB75" s="25"/>
      <c r="BC75" s="25"/>
      <c r="BT75" s="25"/>
    </row>
    <row r="76" spans="1:72" s="11" customFormat="1" ht="12.75">
      <c r="A76" s="35"/>
      <c r="B76" s="10"/>
      <c r="C76" s="36"/>
      <c r="D76" s="36"/>
      <c r="E76" s="34"/>
      <c r="F76" s="34"/>
      <c r="G76" s="60"/>
      <c r="H76" s="17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1"/>
      <c r="AZ76" s="32"/>
      <c r="BB76" s="25"/>
      <c r="BC76" s="25"/>
      <c r="BT76" s="25"/>
    </row>
    <row r="77" spans="1:72" s="11" customFormat="1" ht="12.75">
      <c r="A77" s="35"/>
      <c r="B77" s="10"/>
      <c r="C77" s="36"/>
      <c r="D77" s="36"/>
      <c r="E77" s="34"/>
      <c r="F77" s="34"/>
      <c r="G77" s="60"/>
      <c r="H77" s="17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1"/>
      <c r="AZ77" s="32"/>
      <c r="BB77" s="25"/>
      <c r="BC77" s="25"/>
      <c r="BT77" s="25"/>
    </row>
    <row r="78" spans="1:72" s="11" customFormat="1" ht="12.75">
      <c r="A78" s="35"/>
      <c r="B78" s="10"/>
      <c r="C78" s="36"/>
      <c r="D78" s="36"/>
      <c r="E78" s="34"/>
      <c r="F78" s="34"/>
      <c r="G78" s="60"/>
      <c r="H78" s="17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1"/>
      <c r="AZ78" s="32"/>
      <c r="BB78" s="25"/>
      <c r="BC78" s="25"/>
      <c r="BT78" s="25"/>
    </row>
    <row r="79" spans="1:72" s="11" customFormat="1" ht="12.75">
      <c r="A79" s="35"/>
      <c r="B79" s="10"/>
      <c r="C79" s="36"/>
      <c r="D79" s="36"/>
      <c r="E79" s="34"/>
      <c r="F79" s="34"/>
      <c r="G79" s="60"/>
      <c r="H79" s="17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1"/>
      <c r="AZ79" s="32"/>
      <c r="BB79" s="25"/>
      <c r="BC79" s="25"/>
      <c r="BT79" s="25"/>
    </row>
    <row r="80" spans="1:72" s="11" customFormat="1" ht="12.75">
      <c r="A80" s="35"/>
      <c r="B80" s="10"/>
      <c r="C80" s="36"/>
      <c r="D80" s="36"/>
      <c r="E80" s="34"/>
      <c r="F80" s="34"/>
      <c r="G80" s="60"/>
      <c r="H80" s="17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1"/>
      <c r="AZ80" s="32"/>
      <c r="BB80" s="25"/>
      <c r="BC80" s="25"/>
      <c r="BT80" s="25"/>
    </row>
    <row r="81" spans="1:72" s="11" customFormat="1" ht="12.75">
      <c r="A81" s="35"/>
      <c r="B81" s="10"/>
      <c r="C81" s="36"/>
      <c r="D81" s="36"/>
      <c r="E81" s="34"/>
      <c r="F81" s="34"/>
      <c r="G81" s="60"/>
      <c r="H81" s="17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1"/>
      <c r="AZ81" s="32"/>
      <c r="BB81" s="25"/>
      <c r="BC81" s="25"/>
      <c r="BT81" s="25"/>
    </row>
    <row r="82" spans="1:72" s="11" customFormat="1" ht="12.75">
      <c r="A82" s="35"/>
      <c r="B82" s="10"/>
      <c r="C82" s="36"/>
      <c r="D82" s="36"/>
      <c r="E82" s="34"/>
      <c r="F82" s="34"/>
      <c r="G82" s="60"/>
      <c r="H82" s="17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1"/>
      <c r="AZ82" s="32"/>
      <c r="BB82" s="25"/>
      <c r="BC82" s="25"/>
      <c r="BT82" s="25"/>
    </row>
    <row r="83" spans="1:72" s="11" customFormat="1" ht="12.75">
      <c r="A83" s="35"/>
      <c r="B83" s="10"/>
      <c r="C83" s="36"/>
      <c r="D83" s="36"/>
      <c r="E83" s="34"/>
      <c r="F83" s="34"/>
      <c r="G83" s="60"/>
      <c r="H83" s="17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1"/>
      <c r="AZ83" s="32"/>
      <c r="BB83" s="25"/>
      <c r="BC83" s="25"/>
      <c r="BT83" s="25"/>
    </row>
    <row r="84" spans="1:72" s="11" customFormat="1" ht="12.75">
      <c r="A84" s="35"/>
      <c r="B84" s="10"/>
      <c r="C84" s="36"/>
      <c r="D84" s="36"/>
      <c r="E84" s="34"/>
      <c r="F84" s="34"/>
      <c r="G84" s="60"/>
      <c r="H84" s="17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1"/>
      <c r="AZ84" s="32"/>
      <c r="BB84" s="25"/>
      <c r="BC84" s="25"/>
      <c r="BT84" s="25"/>
    </row>
    <row r="85" spans="1:72" s="11" customFormat="1" ht="12.75">
      <c r="A85" s="35"/>
      <c r="B85" s="10"/>
      <c r="C85" s="36"/>
      <c r="D85" s="36"/>
      <c r="E85" s="34"/>
      <c r="F85" s="34"/>
      <c r="G85" s="60"/>
      <c r="H85" s="17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1"/>
      <c r="AZ85" s="32"/>
      <c r="BB85" s="25"/>
      <c r="BC85" s="25"/>
      <c r="BT85" s="25"/>
    </row>
    <row r="86" spans="1:72" s="11" customFormat="1" ht="12.75">
      <c r="A86" s="35"/>
      <c r="B86" s="10"/>
      <c r="C86" s="36"/>
      <c r="D86" s="36"/>
      <c r="E86" s="34"/>
      <c r="F86" s="34"/>
      <c r="G86" s="60"/>
      <c r="H86" s="17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1"/>
      <c r="AZ86" s="32"/>
      <c r="BB86" s="25"/>
      <c r="BC86" s="25"/>
      <c r="BT86" s="25"/>
    </row>
  </sheetData>
  <mergeCells count="10">
    <mergeCell ref="G9:G10"/>
    <mergeCell ref="H9:H10"/>
    <mergeCell ref="AY9:AY10"/>
    <mergeCell ref="AZ9:AZ10"/>
    <mergeCell ref="BA2:BO3"/>
    <mergeCell ref="A9:A10"/>
    <mergeCell ref="B9:B10"/>
    <mergeCell ref="C9:C10"/>
    <mergeCell ref="D9:D10"/>
    <mergeCell ref="E9:E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Club Nàutic de Sitges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</dc:creator>
  <cp:keywords/>
  <dc:description/>
  <cp:lastModifiedBy>Propietario</cp:lastModifiedBy>
  <cp:lastPrinted>2018-11-22T12:57:15Z</cp:lastPrinted>
  <dcterms:created xsi:type="dcterms:W3CDTF">2005-10-30T12:34:09Z</dcterms:created>
  <dcterms:modified xsi:type="dcterms:W3CDTF">2019-09-11T10:44:05Z</dcterms:modified>
  <cp:category/>
  <cp:version/>
  <cp:contentType/>
  <cp:contentStatus/>
</cp:coreProperties>
</file>