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510" windowHeight="5970" activeTab="0"/>
  </bookViews>
  <sheets>
    <sheet name="Patí a Vela" sheetId="1" r:id="rId1"/>
    <sheet name="Patí JUNIOR" sheetId="2" r:id="rId2"/>
    <sheet name="Cata + Mono" sheetId="3" r:id="rId3"/>
  </sheets>
  <definedNames>
    <definedName name="_xlnm.Print_Area" localSheetId="2">'Cata + Mono'!$B$2:$P$15</definedName>
    <definedName name="_xlnm.Print_Area" localSheetId="0">'Patí a Vela'!$B$2:$P$33</definedName>
    <definedName name="_xlnm.Print_Area" localSheetId="1">'Patí JUNIOR'!$B$2:$P$24</definedName>
    <definedName name="REGU" localSheetId="2">'Cata + Mono'!$C$11:$O$15</definedName>
    <definedName name="REGU" localSheetId="0">'Patí a Vela'!$C$10:$O$33</definedName>
    <definedName name="REGU" localSheetId="1">'Patí JUNIOR'!$C$11:$O$24</definedName>
    <definedName name="REGU_1" localSheetId="2">'Cata + Mono'!$C$11:$O$15</definedName>
    <definedName name="REGU_1" localSheetId="0">'Patí a Vela'!$C$10:$O$33</definedName>
    <definedName name="REGU_1" localSheetId="1">'Patí JUNIOR'!$C$11:$O$24</definedName>
    <definedName name="REGU_2" localSheetId="2">'Cata + Mono'!$C$11:$O$15</definedName>
    <definedName name="REGU_2" localSheetId="0">'Patí a Vela'!$C$10:$O$37</definedName>
    <definedName name="REGU_2" localSheetId="1">'Patí JUNIOR'!$C$11:$O$24</definedName>
    <definedName name="REGU_3" localSheetId="2">'Cata + Mono'!$C$11:$O$15</definedName>
    <definedName name="REGU_3" localSheetId="0">'Patí a Vela'!$C$10:$O$35</definedName>
    <definedName name="REGU_3" localSheetId="1">'Patí JUNIOR'!$C$11:$O$24</definedName>
    <definedName name="REGU_4" localSheetId="2">'Cata + Mono'!$C$11:$O$15</definedName>
    <definedName name="REGU_4" localSheetId="0">'Patí a Vela'!$C$10:$O$35</definedName>
    <definedName name="REGU_4" localSheetId="1">'Patí JUNIOR'!$C$11:$O$24</definedName>
    <definedName name="REGU_5" localSheetId="2">'Cata + Mono'!$R$11:$AD$15</definedName>
    <definedName name="REGU_6" localSheetId="2">'Cata + Mono'!$R$11:$AD$15</definedName>
    <definedName name="REGU_7" localSheetId="2">'Cata + Mono'!$R$11:$AD$15</definedName>
    <definedName name="REGU_8" localSheetId="2">'Cata + Mono'!$R$11:$AD$15</definedName>
    <definedName name="REGU_9" localSheetId="2">'Cata + Mono'!$R$11:$AD$15</definedName>
  </definedNames>
  <calcPr fullCalcOnLoad="1"/>
</workbook>
</file>

<file path=xl/sharedStrings.xml><?xml version="1.0" encoding="utf-8"?>
<sst xmlns="http://schemas.openxmlformats.org/spreadsheetml/2006/main" count="193" uniqueCount="78">
  <si>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</si>
  <si>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</si>
  <si>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</si>
  <si>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</si>
  <si>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</si>
  <si>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</si>
  <si>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</si>
  <si>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</si>
  <si>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</si>
  <si>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</si>
  <si>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Classe: Patí a Vela</t>
  </si>
  <si>
    <t>DIA</t>
  </si>
  <si>
    <t>Club de Mar de Sitges</t>
  </si>
  <si>
    <t>Classe: Patí JUNIOR</t>
  </si>
  <si>
    <t>AGUSTI LUENGO</t>
  </si>
  <si>
    <t>BERND WUNDERLING</t>
  </si>
  <si>
    <t>JORDI MARE</t>
  </si>
  <si>
    <t>Club Nàutic de Sitges</t>
  </si>
  <si>
    <t>ANDREA CERVERA</t>
  </si>
  <si>
    <t>XAVIER ROCA</t>
  </si>
  <si>
    <t>MARCOS COMAMALA</t>
  </si>
  <si>
    <t>Classificació Trofeu Copes d'OR 2014</t>
  </si>
  <si>
    <t>1/2</t>
  </si>
  <si>
    <t>25 d'octubre</t>
  </si>
  <si>
    <t>Enrique de la Orden</t>
  </si>
  <si>
    <t>FELIX LAZARO</t>
  </si>
  <si>
    <t>Petito</t>
  </si>
  <si>
    <t>RAMON LAZARO</t>
  </si>
  <si>
    <t>LLUIS ALBERT BONALS</t>
  </si>
  <si>
    <t>E 48</t>
  </si>
  <si>
    <t>Oscar Quirante</t>
  </si>
  <si>
    <t>Classe: Catamarà</t>
  </si>
  <si>
    <t>WIM HEUNINCK</t>
  </si>
  <si>
    <t>JOAN LLUIS ROYO</t>
  </si>
  <si>
    <t>JOSEP TARAFA</t>
  </si>
  <si>
    <t>JAN HEUNINCK</t>
  </si>
  <si>
    <t>ERIC VILARDELL</t>
  </si>
  <si>
    <t>ALEX LAGO</t>
  </si>
  <si>
    <t>DANIEL VILARDELL</t>
  </si>
  <si>
    <t>DNF</t>
  </si>
  <si>
    <t>DNS</t>
  </si>
  <si>
    <t>ALEX RIBA</t>
  </si>
  <si>
    <t>Classe: Monobucs</t>
  </si>
  <si>
    <t>Santiago Conde</t>
  </si>
  <si>
    <t>Laser</t>
  </si>
  <si>
    <t>CNSitges</t>
  </si>
  <si>
    <t>CN Castelldefels</t>
  </si>
  <si>
    <t>ORIOL PUIG</t>
  </si>
  <si>
    <t>JOSE MOSQUERA</t>
  </si>
  <si>
    <t>JOAN RIBA</t>
  </si>
  <si>
    <t>EDU PRATS</t>
  </si>
  <si>
    <t>2/3</t>
  </si>
  <si>
    <t>YANNICK MARQUEZ</t>
  </si>
  <si>
    <t>Laser2</t>
  </si>
  <si>
    <t>JAUME TARAFA</t>
  </si>
  <si>
    <t>DAVID MARTINEZ</t>
  </si>
  <si>
    <t>Marc Serra</t>
  </si>
  <si>
    <t>Hora</t>
  </si>
  <si>
    <t>Minut</t>
  </si>
  <si>
    <t>Hora sortida Real:</t>
  </si>
  <si>
    <t>Barco</t>
  </si>
  <si>
    <t>Rating</t>
  </si>
  <si>
    <t>Segon</t>
  </si>
  <si>
    <t>Hores</t>
  </si>
  <si>
    <t>Minuts</t>
  </si>
  <si>
    <t>Segons</t>
  </si>
  <si>
    <t>RATING</t>
  </si>
  <si>
    <t>HC-14</t>
  </si>
  <si>
    <t>HC-15</t>
  </si>
  <si>
    <t>HC-16</t>
  </si>
  <si>
    <t>HC-16 Spinnaker</t>
  </si>
  <si>
    <t>FX-One</t>
  </si>
  <si>
    <t>FX-One doble</t>
  </si>
  <si>
    <t>HC-18</t>
  </si>
  <si>
    <t>HC-18F</t>
  </si>
  <si>
    <t>HC Tiger</t>
  </si>
  <si>
    <t>Clase A</t>
  </si>
  <si>
    <t>OCS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</si>
</sst>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sz val="16"/>
      <color indexed="18"/>
      <name val="Verdana"/>
      <family val="2"/>
    </font>
    <font>
      <sz val="12"/>
      <color indexed="10"/>
      <name val="Verdana"/>
      <family val="2"/>
    </font>
    <font>
      <sz val="12"/>
      <color indexed="18"/>
      <name val="Verdana"/>
      <family val="2"/>
    </font>
    <font>
      <sz val="12"/>
      <color indexed="62"/>
      <name val="Verdana"/>
      <family val="2"/>
    </font>
    <font>
      <sz val="18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0"/>
      <name val="Century"/>
      <family val="1"/>
    </font>
    <font>
      <sz val="14"/>
      <color indexed="18"/>
      <name val="Century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double"/>
      <top style="thin"/>
      <bottom style="thin"/>
      <diagonal style="thin"/>
    </border>
    <border diagonalUp="1" diagonalDown="1">
      <left style="thin"/>
      <right style="double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indent="1"/>
    </xf>
    <xf numFmtId="0" fontId="13" fillId="0" borderId="22" xfId="0" applyFont="1" applyBorder="1" applyAlignment="1">
      <alignment horizontal="left" vertical="center" indent="1"/>
    </xf>
    <xf numFmtId="0" fontId="13" fillId="24" borderId="20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center" vertical="center"/>
    </xf>
    <xf numFmtId="165" fontId="21" fillId="24" borderId="26" xfId="0" applyNumberFormat="1" applyFont="1" applyFill="1" applyBorder="1" applyAlignment="1">
      <alignment horizontal="center" vertical="center"/>
    </xf>
    <xf numFmtId="165" fontId="21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center" vertical="center"/>
    </xf>
    <xf numFmtId="0" fontId="13" fillId="24" borderId="31" xfId="0" applyFont="1" applyFill="1" applyBorder="1" applyAlignment="1">
      <alignment horizontal="center" vertical="center"/>
    </xf>
    <xf numFmtId="0" fontId="13" fillId="24" borderId="32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13" fillId="24" borderId="34" xfId="0" applyFont="1" applyFill="1" applyBorder="1" applyAlignment="1">
      <alignment horizontal="center" vertical="center"/>
    </xf>
    <xf numFmtId="0" fontId="13" fillId="24" borderId="35" xfId="0" applyFont="1" applyFill="1" applyBorder="1" applyAlignment="1">
      <alignment horizontal="center" vertical="center"/>
    </xf>
    <xf numFmtId="0" fontId="13" fillId="24" borderId="36" xfId="0" applyFont="1" applyFill="1" applyBorder="1" applyAlignment="1">
      <alignment horizontal="center" vertical="center"/>
    </xf>
    <xf numFmtId="0" fontId="13" fillId="24" borderId="33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37" xfId="0" applyFont="1" applyFill="1" applyBorder="1" applyAlignment="1">
      <alignment horizontal="center" vertical="center"/>
    </xf>
    <xf numFmtId="0" fontId="13" fillId="24" borderId="38" xfId="0" applyFont="1" applyFill="1" applyBorder="1" applyAlignment="1">
      <alignment horizontal="center" vertical="center"/>
    </xf>
    <xf numFmtId="0" fontId="13" fillId="24" borderId="39" xfId="0" applyFont="1" applyFill="1" applyBorder="1" applyAlignment="1">
      <alignment horizontal="center" vertical="center"/>
    </xf>
    <xf numFmtId="0" fontId="13" fillId="24" borderId="40" xfId="0" applyFont="1" applyFill="1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left" vertical="center" indent="1"/>
    </xf>
    <xf numFmtId="0" fontId="26" fillId="0" borderId="40" xfId="0" applyFont="1" applyBorder="1" applyAlignment="1">
      <alignment horizontal="left" vertical="center" indent="1"/>
    </xf>
    <xf numFmtId="0" fontId="27" fillId="0" borderId="41" xfId="0" applyFont="1" applyBorder="1" applyAlignment="1">
      <alignment horizontal="left" vertical="center" indent="1"/>
    </xf>
    <xf numFmtId="0" fontId="27" fillId="24" borderId="32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2" fillId="18" borderId="40" xfId="0" applyFont="1" applyFill="1" applyBorder="1" applyAlignment="1">
      <alignment horizontal="left" vertical="center" indent="1"/>
    </xf>
    <xf numFmtId="0" fontId="24" fillId="24" borderId="40" xfId="0" applyFont="1" applyFill="1" applyBorder="1" applyAlignment="1">
      <alignment horizontal="left" vertical="center" indent="1"/>
    </xf>
    <xf numFmtId="0" fontId="22" fillId="9" borderId="40" xfId="0" applyFont="1" applyFill="1" applyBorder="1" applyAlignment="1">
      <alignment horizontal="left" vertical="center" indent="1"/>
    </xf>
    <xf numFmtId="0" fontId="22" fillId="18" borderId="13" xfId="0" applyFont="1" applyFill="1" applyBorder="1" applyAlignment="1">
      <alignment horizontal="left" vertical="center" indent="1"/>
    </xf>
    <xf numFmtId="0" fontId="27" fillId="24" borderId="42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center" vertical="center"/>
    </xf>
    <xf numFmtId="0" fontId="28" fillId="24" borderId="44" xfId="0" applyFont="1" applyFill="1" applyBorder="1" applyAlignment="1">
      <alignment horizontal="center" vertical="center"/>
    </xf>
    <xf numFmtId="0" fontId="27" fillId="24" borderId="41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 indent="1"/>
    </xf>
    <xf numFmtId="0" fontId="26" fillId="0" borderId="29" xfId="0" applyFont="1" applyBorder="1" applyAlignment="1">
      <alignment horizontal="left" vertical="center" indent="1"/>
    </xf>
    <xf numFmtId="0" fontId="27" fillId="0" borderId="22" xfId="0" applyFont="1" applyBorder="1" applyAlignment="1">
      <alignment horizontal="left" vertical="center" indent="1"/>
    </xf>
    <xf numFmtId="0" fontId="27" fillId="24" borderId="22" xfId="0" applyFont="1" applyFill="1" applyBorder="1" applyAlignment="1">
      <alignment horizontal="center" vertical="center"/>
    </xf>
    <xf numFmtId="0" fontId="27" fillId="24" borderId="34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0" fontId="28" fillId="24" borderId="36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0" fontId="13" fillId="24" borderId="45" xfId="0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 indent="1"/>
    </xf>
    <xf numFmtId="0" fontId="27" fillId="0" borderId="47" xfId="0" applyFont="1" applyBorder="1" applyAlignment="1">
      <alignment horizontal="left" vertical="center" indent="1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18" borderId="17" xfId="0" applyFont="1" applyFill="1" applyBorder="1" applyAlignment="1">
      <alignment horizontal="center" vertical="center"/>
    </xf>
    <xf numFmtId="0" fontId="22" fillId="18" borderId="41" xfId="0" applyFont="1" applyFill="1" applyBorder="1" applyAlignment="1">
      <alignment horizontal="center" vertical="center"/>
    </xf>
    <xf numFmtId="49" fontId="24" fillId="24" borderId="17" xfId="0" applyNumberFormat="1" applyFont="1" applyFill="1" applyBorder="1" applyAlignment="1">
      <alignment horizontal="center" vertical="center"/>
    </xf>
    <xf numFmtId="49" fontId="24" fillId="24" borderId="41" xfId="0" applyNumberFormat="1" applyFont="1" applyFill="1" applyBorder="1" applyAlignment="1">
      <alignment horizontal="center" vertical="center"/>
    </xf>
    <xf numFmtId="167" fontId="22" fillId="18" borderId="24" xfId="0" applyNumberFormat="1" applyFont="1" applyFill="1" applyBorder="1" applyAlignment="1">
      <alignment horizontal="center" vertical="center"/>
    </xf>
    <xf numFmtId="167" fontId="22" fillId="18" borderId="52" xfId="0" applyNumberFormat="1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22" fillId="9" borderId="41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Fill="1" applyAlignment="1">
      <alignment horizontal="center"/>
    </xf>
    <xf numFmtId="1" fontId="49" fillId="0" borderId="33" xfId="0" applyNumberFormat="1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9" fillId="0" borderId="40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3" fontId="49" fillId="0" borderId="33" xfId="0" applyNumberFormat="1" applyFont="1" applyBorder="1" applyAlignment="1">
      <alignment horizontal="center"/>
    </xf>
    <xf numFmtId="1" fontId="49" fillId="25" borderId="33" xfId="0" applyNumberFormat="1" applyFont="1" applyFill="1" applyBorder="1" applyAlignment="1">
      <alignment horizontal="center"/>
    </xf>
    <xf numFmtId="0" fontId="49" fillId="25" borderId="33" xfId="0" applyFont="1" applyFill="1" applyBorder="1" applyAlignment="1">
      <alignment horizontal="center"/>
    </xf>
    <xf numFmtId="0" fontId="50" fillId="0" borderId="40" xfId="0" applyFont="1" applyBorder="1" applyAlignment="1">
      <alignment horizontal="right"/>
    </xf>
    <xf numFmtId="0" fontId="50" fillId="0" borderId="53" xfId="0" applyFont="1" applyBorder="1" applyAlignment="1">
      <alignment horizontal="right"/>
    </xf>
    <xf numFmtId="0" fontId="50" fillId="0" borderId="33" xfId="0" applyFont="1" applyBorder="1" applyAlignment="1">
      <alignment horizontal="center"/>
    </xf>
    <xf numFmtId="1" fontId="50" fillId="0" borderId="33" xfId="0" applyNumberFormat="1" applyFont="1" applyBorder="1" applyAlignment="1">
      <alignment horizontal="center"/>
    </xf>
    <xf numFmtId="3" fontId="50" fillId="0" borderId="33" xfId="0" applyNumberFormat="1" applyFont="1" applyBorder="1" applyAlignment="1">
      <alignment horizontal="center"/>
    </xf>
    <xf numFmtId="1" fontId="50" fillId="25" borderId="33" xfId="0" applyNumberFormat="1" applyFont="1" applyFill="1" applyBorder="1" applyAlignment="1">
      <alignment horizontal="center"/>
    </xf>
    <xf numFmtId="0" fontId="50" fillId="25" borderId="33" xfId="0" applyFont="1" applyFill="1" applyBorder="1" applyAlignment="1" quotePrefix="1">
      <alignment horizontal="center"/>
    </xf>
    <xf numFmtId="0" fontId="48" fillId="0" borderId="33" xfId="0" applyFont="1" applyBorder="1" applyAlignment="1">
      <alignment horizontal="center"/>
    </xf>
    <xf numFmtId="0" fontId="50" fillId="0" borderId="33" xfId="0" applyFont="1" applyBorder="1" applyAlignment="1">
      <alignment horizontal="right"/>
    </xf>
    <xf numFmtId="0" fontId="50" fillId="0" borderId="33" xfId="0" applyFont="1" applyBorder="1" applyAlignment="1">
      <alignment horizontal="center"/>
    </xf>
    <xf numFmtId="3" fontId="50" fillId="0" borderId="33" xfId="0" applyNumberFormat="1" applyFont="1" applyBorder="1" applyAlignment="1">
      <alignment horizontal="center"/>
    </xf>
    <xf numFmtId="0" fontId="50" fillId="0" borderId="33" xfId="0" applyFont="1" applyBorder="1" applyAlignment="1">
      <alignment horizontal="right"/>
    </xf>
    <xf numFmtId="0" fontId="27" fillId="24" borderId="54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1181100</xdr:colOff>
      <xdr:row>4</xdr:row>
      <xdr:rowOff>180975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123825</xdr:rowOff>
    </xdr:from>
    <xdr:to>
      <xdr:col>3</xdr:col>
      <xdr:colOff>1181100</xdr:colOff>
      <xdr:row>4</xdr:row>
      <xdr:rowOff>180975</xdr:rowOff>
    </xdr:to>
    <xdr:pic>
      <xdr:nvPicPr>
        <xdr:cNvPr id="4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5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6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7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8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9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10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11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12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1181100</xdr:colOff>
      <xdr:row>4</xdr:row>
      <xdr:rowOff>180975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123825</xdr:rowOff>
    </xdr:from>
    <xdr:to>
      <xdr:col>3</xdr:col>
      <xdr:colOff>1181100</xdr:colOff>
      <xdr:row>4</xdr:row>
      <xdr:rowOff>180975</xdr:rowOff>
    </xdr:to>
    <xdr:pic>
      <xdr:nvPicPr>
        <xdr:cNvPr id="4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5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6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7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8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9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10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11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12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1181100</xdr:colOff>
      <xdr:row>4</xdr:row>
      <xdr:rowOff>180975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828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123825</xdr:rowOff>
    </xdr:from>
    <xdr:to>
      <xdr:col>3</xdr:col>
      <xdr:colOff>1181100</xdr:colOff>
      <xdr:row>4</xdr:row>
      <xdr:rowOff>180975</xdr:rowOff>
    </xdr:to>
    <xdr:pic>
      <xdr:nvPicPr>
        <xdr:cNvPr id="4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828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5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6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7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8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9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10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11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12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2</xdr:row>
      <xdr:rowOff>123825</xdr:rowOff>
    </xdr:from>
    <xdr:to>
      <xdr:col>18</xdr:col>
      <xdr:colOff>1181100</xdr:colOff>
      <xdr:row>4</xdr:row>
      <xdr:rowOff>180975</xdr:rowOff>
    </xdr:to>
    <xdr:pic>
      <xdr:nvPicPr>
        <xdr:cNvPr id="13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92200" y="1000125"/>
          <a:ext cx="2628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371475</xdr:colOff>
      <xdr:row>4</xdr:row>
      <xdr:rowOff>152400</xdr:rowOff>
    </xdr:from>
    <xdr:to>
      <xdr:col>18</xdr:col>
      <xdr:colOff>638175</xdr:colOff>
      <xdr:row>7</xdr:row>
      <xdr:rowOff>142875</xdr:rowOff>
    </xdr:to>
    <xdr:pic>
      <xdr:nvPicPr>
        <xdr:cNvPr id="14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1657350"/>
          <a:ext cx="1962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1447800</xdr:colOff>
      <xdr:row>3</xdr:row>
      <xdr:rowOff>9525</xdr:rowOff>
    </xdr:from>
    <xdr:to>
      <xdr:col>18</xdr:col>
      <xdr:colOff>1447800</xdr:colOff>
      <xdr:row>7</xdr:row>
      <xdr:rowOff>171450</xdr:rowOff>
    </xdr:to>
    <xdr:pic>
      <xdr:nvPicPr>
        <xdr:cNvPr id="15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87800" y="1209675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2</xdr:row>
      <xdr:rowOff>123825</xdr:rowOff>
    </xdr:from>
    <xdr:to>
      <xdr:col>18</xdr:col>
      <xdr:colOff>1181100</xdr:colOff>
      <xdr:row>4</xdr:row>
      <xdr:rowOff>180975</xdr:rowOff>
    </xdr:to>
    <xdr:pic>
      <xdr:nvPicPr>
        <xdr:cNvPr id="16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92200" y="1000125"/>
          <a:ext cx="2628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371475</xdr:colOff>
      <xdr:row>4</xdr:row>
      <xdr:rowOff>152400</xdr:rowOff>
    </xdr:from>
    <xdr:to>
      <xdr:col>18</xdr:col>
      <xdr:colOff>638175</xdr:colOff>
      <xdr:row>7</xdr:row>
      <xdr:rowOff>142875</xdr:rowOff>
    </xdr:to>
    <xdr:pic>
      <xdr:nvPicPr>
        <xdr:cNvPr id="17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1657350"/>
          <a:ext cx="1962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1447800</xdr:colOff>
      <xdr:row>3</xdr:row>
      <xdr:rowOff>9525</xdr:rowOff>
    </xdr:from>
    <xdr:to>
      <xdr:col>18</xdr:col>
      <xdr:colOff>1447800</xdr:colOff>
      <xdr:row>7</xdr:row>
      <xdr:rowOff>171450</xdr:rowOff>
    </xdr:to>
    <xdr:pic>
      <xdr:nvPicPr>
        <xdr:cNvPr id="18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87800" y="1209675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371475</xdr:colOff>
      <xdr:row>4</xdr:row>
      <xdr:rowOff>152400</xdr:rowOff>
    </xdr:from>
    <xdr:to>
      <xdr:col>18</xdr:col>
      <xdr:colOff>638175</xdr:colOff>
      <xdr:row>7</xdr:row>
      <xdr:rowOff>142875</xdr:rowOff>
    </xdr:to>
    <xdr:pic>
      <xdr:nvPicPr>
        <xdr:cNvPr id="19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1657350"/>
          <a:ext cx="1962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1447800</xdr:colOff>
      <xdr:row>3</xdr:row>
      <xdr:rowOff>9525</xdr:rowOff>
    </xdr:from>
    <xdr:to>
      <xdr:col>18</xdr:col>
      <xdr:colOff>1447800</xdr:colOff>
      <xdr:row>7</xdr:row>
      <xdr:rowOff>171450</xdr:rowOff>
    </xdr:to>
    <xdr:pic>
      <xdr:nvPicPr>
        <xdr:cNvPr id="20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87800" y="1209675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371475</xdr:colOff>
      <xdr:row>4</xdr:row>
      <xdr:rowOff>152400</xdr:rowOff>
    </xdr:from>
    <xdr:to>
      <xdr:col>18</xdr:col>
      <xdr:colOff>638175</xdr:colOff>
      <xdr:row>7</xdr:row>
      <xdr:rowOff>142875</xdr:rowOff>
    </xdr:to>
    <xdr:pic>
      <xdr:nvPicPr>
        <xdr:cNvPr id="21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1657350"/>
          <a:ext cx="1962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1447800</xdr:colOff>
      <xdr:row>3</xdr:row>
      <xdr:rowOff>9525</xdr:rowOff>
    </xdr:from>
    <xdr:to>
      <xdr:col>18</xdr:col>
      <xdr:colOff>1447800</xdr:colOff>
      <xdr:row>7</xdr:row>
      <xdr:rowOff>171450</xdr:rowOff>
    </xdr:to>
    <xdr:pic>
      <xdr:nvPicPr>
        <xdr:cNvPr id="22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87800" y="1209675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371475</xdr:colOff>
      <xdr:row>4</xdr:row>
      <xdr:rowOff>152400</xdr:rowOff>
    </xdr:from>
    <xdr:to>
      <xdr:col>18</xdr:col>
      <xdr:colOff>638175</xdr:colOff>
      <xdr:row>7</xdr:row>
      <xdr:rowOff>142875</xdr:rowOff>
    </xdr:to>
    <xdr:pic>
      <xdr:nvPicPr>
        <xdr:cNvPr id="23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1657350"/>
          <a:ext cx="1962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1447800</xdr:colOff>
      <xdr:row>3</xdr:row>
      <xdr:rowOff>9525</xdr:rowOff>
    </xdr:from>
    <xdr:to>
      <xdr:col>18</xdr:col>
      <xdr:colOff>1447800</xdr:colOff>
      <xdr:row>7</xdr:row>
      <xdr:rowOff>171450</xdr:rowOff>
    </xdr:to>
    <xdr:pic>
      <xdr:nvPicPr>
        <xdr:cNvPr id="24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87800" y="1209675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O682"/>
  <sheetViews>
    <sheetView tabSelected="1" zoomScale="70" zoomScaleNormal="70" zoomScaleSheetLayoutView="100" zoomScalePageLayoutView="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D14" sqref="D14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140625" style="20" customWidth="1"/>
    <col min="6" max="6" width="41.28125" style="12" customWidth="1"/>
    <col min="7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110" t="s">
        <v>21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</row>
    <row r="3" spans="2:15" ht="25.5" customHeight="1">
      <c r="B3" s="113"/>
      <c r="C3" s="114"/>
      <c r="D3" s="114"/>
      <c r="E3" s="47"/>
      <c r="F3" s="115" t="s">
        <v>10</v>
      </c>
      <c r="G3" s="115"/>
      <c r="H3" s="115"/>
      <c r="I3" s="115"/>
      <c r="J3" s="115"/>
      <c r="K3" s="115"/>
      <c r="L3" s="115"/>
      <c r="M3" s="115"/>
      <c r="N3" s="115"/>
      <c r="O3" s="116"/>
    </row>
    <row r="4" spans="2:15" ht="24" customHeight="1">
      <c r="B4" s="113"/>
      <c r="C4" s="114"/>
      <c r="D4" s="114"/>
      <c r="E4" s="4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s="6" customFormat="1" ht="18">
      <c r="B5" s="113"/>
      <c r="C5" s="114"/>
      <c r="D5" s="114"/>
      <c r="E5" s="47"/>
      <c r="F5" s="70" t="s">
        <v>6</v>
      </c>
      <c r="G5" s="119">
        <v>1</v>
      </c>
      <c r="H5" s="120"/>
      <c r="I5" s="119">
        <v>2</v>
      </c>
      <c r="J5" s="120"/>
      <c r="K5" s="119">
        <v>3</v>
      </c>
      <c r="L5" s="120"/>
      <c r="M5" s="119">
        <v>4</v>
      </c>
      <c r="N5" s="120"/>
      <c r="O5" s="30"/>
    </row>
    <row r="6" spans="2:15" s="6" customFormat="1" ht="18">
      <c r="B6" s="113"/>
      <c r="C6" s="114"/>
      <c r="D6" s="114"/>
      <c r="E6" s="47"/>
      <c r="F6" s="71" t="s">
        <v>2</v>
      </c>
      <c r="G6" s="121" t="s">
        <v>22</v>
      </c>
      <c r="H6" s="122"/>
      <c r="I6" s="121" t="s">
        <v>51</v>
      </c>
      <c r="J6" s="122"/>
      <c r="K6" s="121" t="s">
        <v>51</v>
      </c>
      <c r="L6" s="122"/>
      <c r="M6" s="121"/>
      <c r="N6" s="122"/>
      <c r="O6" s="30"/>
    </row>
    <row r="7" spans="2:15" s="6" customFormat="1" ht="18">
      <c r="B7" s="113"/>
      <c r="C7" s="114"/>
      <c r="D7" s="114"/>
      <c r="E7" s="47"/>
      <c r="F7" s="72" t="s">
        <v>5</v>
      </c>
      <c r="G7" s="125">
        <v>9</v>
      </c>
      <c r="H7" s="126"/>
      <c r="I7" s="125">
        <v>11</v>
      </c>
      <c r="J7" s="126"/>
      <c r="K7" s="125">
        <v>8</v>
      </c>
      <c r="L7" s="126"/>
      <c r="M7" s="125"/>
      <c r="N7" s="126"/>
      <c r="O7" s="31"/>
    </row>
    <row r="8" spans="2:15" s="6" customFormat="1" ht="18.75" thickBot="1">
      <c r="B8" s="113"/>
      <c r="C8" s="114"/>
      <c r="D8" s="114"/>
      <c r="E8" s="47"/>
      <c r="F8" s="73" t="s">
        <v>11</v>
      </c>
      <c r="G8" s="123">
        <v>41938</v>
      </c>
      <c r="H8" s="124"/>
      <c r="I8" s="123">
        <v>41938</v>
      </c>
      <c r="J8" s="124"/>
      <c r="K8" s="123">
        <v>41938</v>
      </c>
      <c r="L8" s="124"/>
      <c r="M8" s="123"/>
      <c r="N8" s="124"/>
      <c r="O8" s="30"/>
    </row>
    <row r="9" spans="2:15" s="16" customFormat="1" ht="21" thickBot="1">
      <c r="B9" s="32" t="s">
        <v>4</v>
      </c>
      <c r="C9" s="24" t="s">
        <v>8</v>
      </c>
      <c r="D9" s="25" t="s">
        <v>3</v>
      </c>
      <c r="E9" s="49"/>
      <c r="F9" s="26" t="s">
        <v>7</v>
      </c>
      <c r="G9" s="45" t="s">
        <v>9</v>
      </c>
      <c r="H9" s="27" t="s">
        <v>1</v>
      </c>
      <c r="I9" s="45" t="s">
        <v>9</v>
      </c>
      <c r="J9" s="27" t="s">
        <v>1</v>
      </c>
      <c r="K9" s="45" t="s">
        <v>9</v>
      </c>
      <c r="L9" s="27" t="s">
        <v>1</v>
      </c>
      <c r="M9" s="46" t="s">
        <v>9</v>
      </c>
      <c r="N9" s="27" t="s">
        <v>1</v>
      </c>
      <c r="O9" s="33" t="s">
        <v>0</v>
      </c>
    </row>
    <row r="10" spans="2:15" s="23" customFormat="1" ht="22.5" customHeight="1">
      <c r="B10" s="34">
        <v>1</v>
      </c>
      <c r="C10" s="54">
        <v>7</v>
      </c>
      <c r="D10" s="65" t="s">
        <v>19</v>
      </c>
      <c r="E10" s="66"/>
      <c r="F10" s="67" t="s">
        <v>12</v>
      </c>
      <c r="G10" s="74">
        <v>1</v>
      </c>
      <c r="H10" s="77">
        <v>1</v>
      </c>
      <c r="I10" s="75">
        <v>1</v>
      </c>
      <c r="J10" s="92">
        <v>1</v>
      </c>
      <c r="K10" s="93">
        <v>1</v>
      </c>
      <c r="L10" s="94">
        <v>1</v>
      </c>
      <c r="M10" s="75"/>
      <c r="N10" s="95"/>
      <c r="O10" s="35">
        <f aca="true" t="shared" si="0" ref="O10:O23">+H10+J10+L10+N10</f>
        <v>3</v>
      </c>
    </row>
    <row r="11" spans="2:15" s="23" customFormat="1" ht="22.5" customHeight="1">
      <c r="B11" s="34">
        <f aca="true" t="shared" si="1" ref="B11:B34">B10+1</f>
        <v>2</v>
      </c>
      <c r="C11" s="54">
        <v>2937</v>
      </c>
      <c r="D11" s="65" t="s">
        <v>16</v>
      </c>
      <c r="E11" s="66"/>
      <c r="F11" s="67" t="s">
        <v>17</v>
      </c>
      <c r="G11" s="75">
        <v>2</v>
      </c>
      <c r="H11" s="77">
        <v>2</v>
      </c>
      <c r="I11" s="75">
        <v>2</v>
      </c>
      <c r="J11" s="92">
        <v>2</v>
      </c>
      <c r="K11" s="93">
        <v>2</v>
      </c>
      <c r="L11" s="94">
        <v>2</v>
      </c>
      <c r="M11" s="93"/>
      <c r="N11" s="97"/>
      <c r="O11" s="35">
        <f t="shared" si="0"/>
        <v>6</v>
      </c>
    </row>
    <row r="12" spans="2:15" s="23" customFormat="1" ht="22.5" customHeight="1">
      <c r="B12" s="34">
        <f t="shared" si="1"/>
        <v>3</v>
      </c>
      <c r="C12" s="54">
        <v>2781</v>
      </c>
      <c r="D12" s="65" t="s">
        <v>15</v>
      </c>
      <c r="E12" s="66"/>
      <c r="F12" s="67" t="s">
        <v>17</v>
      </c>
      <c r="G12" s="74">
        <v>3</v>
      </c>
      <c r="H12" s="77">
        <v>3</v>
      </c>
      <c r="I12" s="75">
        <v>5</v>
      </c>
      <c r="J12" s="92">
        <v>5</v>
      </c>
      <c r="K12" s="93">
        <v>3</v>
      </c>
      <c r="L12" s="94">
        <v>3</v>
      </c>
      <c r="M12" s="75"/>
      <c r="N12" s="95"/>
      <c r="O12" s="35">
        <f t="shared" si="0"/>
        <v>11</v>
      </c>
    </row>
    <row r="13" spans="2:15" s="23" customFormat="1" ht="22.5" customHeight="1">
      <c r="B13" s="34">
        <f t="shared" si="1"/>
        <v>4</v>
      </c>
      <c r="C13" s="54">
        <v>39</v>
      </c>
      <c r="D13" s="65" t="s">
        <v>20</v>
      </c>
      <c r="E13" s="66"/>
      <c r="F13" s="67" t="s">
        <v>17</v>
      </c>
      <c r="G13" s="74">
        <v>5</v>
      </c>
      <c r="H13" s="77">
        <v>5</v>
      </c>
      <c r="I13" s="75">
        <v>6</v>
      </c>
      <c r="J13" s="92">
        <v>6</v>
      </c>
      <c r="K13" s="93">
        <v>5</v>
      </c>
      <c r="L13" s="94">
        <v>5</v>
      </c>
      <c r="M13" s="75"/>
      <c r="N13" s="95"/>
      <c r="O13" s="35">
        <f t="shared" si="0"/>
        <v>16</v>
      </c>
    </row>
    <row r="14" spans="2:15" s="23" customFormat="1" ht="22.5" customHeight="1">
      <c r="B14" s="34">
        <f t="shared" si="1"/>
        <v>5</v>
      </c>
      <c r="C14" s="54">
        <v>6</v>
      </c>
      <c r="D14" s="65" t="s">
        <v>47</v>
      </c>
      <c r="E14" s="66"/>
      <c r="F14" s="67" t="s">
        <v>17</v>
      </c>
      <c r="G14" s="74">
        <v>4</v>
      </c>
      <c r="H14" s="77">
        <v>4</v>
      </c>
      <c r="I14" s="75">
        <v>7</v>
      </c>
      <c r="J14" s="92">
        <v>7</v>
      </c>
      <c r="K14" s="75">
        <v>6</v>
      </c>
      <c r="L14" s="92">
        <v>6</v>
      </c>
      <c r="M14" s="75"/>
      <c r="N14" s="95"/>
      <c r="O14" s="35">
        <f t="shared" si="0"/>
        <v>17</v>
      </c>
    </row>
    <row r="15" spans="2:15" s="23" customFormat="1" ht="22.5" customHeight="1">
      <c r="B15" s="34">
        <f t="shared" si="1"/>
        <v>6</v>
      </c>
      <c r="C15" s="54">
        <v>2941</v>
      </c>
      <c r="D15" s="65" t="s">
        <v>52</v>
      </c>
      <c r="E15" s="66"/>
      <c r="F15" s="67" t="s">
        <v>17</v>
      </c>
      <c r="G15" s="106" t="s">
        <v>40</v>
      </c>
      <c r="H15" s="78">
        <v>15</v>
      </c>
      <c r="I15" s="75">
        <v>3</v>
      </c>
      <c r="J15" s="92">
        <v>3</v>
      </c>
      <c r="K15" s="93">
        <v>4</v>
      </c>
      <c r="L15" s="94">
        <v>4</v>
      </c>
      <c r="M15" s="75"/>
      <c r="N15" s="29"/>
      <c r="O15" s="35">
        <f t="shared" si="0"/>
        <v>22</v>
      </c>
    </row>
    <row r="16" spans="2:15" s="23" customFormat="1" ht="22.5" customHeight="1">
      <c r="B16" s="34">
        <f t="shared" si="1"/>
        <v>7</v>
      </c>
      <c r="C16" s="54">
        <v>1010</v>
      </c>
      <c r="D16" s="65" t="s">
        <v>34</v>
      </c>
      <c r="E16" s="66"/>
      <c r="F16" s="67" t="s">
        <v>17</v>
      </c>
      <c r="G16" s="75">
        <v>7</v>
      </c>
      <c r="H16" s="77">
        <v>7</v>
      </c>
      <c r="I16" s="75">
        <v>9</v>
      </c>
      <c r="J16" s="92">
        <v>9</v>
      </c>
      <c r="K16" s="93">
        <v>8</v>
      </c>
      <c r="L16" s="94">
        <v>8</v>
      </c>
      <c r="M16" s="75"/>
      <c r="N16" s="95"/>
      <c r="O16" s="35">
        <f t="shared" si="0"/>
        <v>24</v>
      </c>
    </row>
    <row r="17" spans="2:15" s="23" customFormat="1" ht="22.5" customHeight="1">
      <c r="B17" s="34">
        <f t="shared" si="1"/>
        <v>8</v>
      </c>
      <c r="C17" s="54">
        <v>2417</v>
      </c>
      <c r="D17" s="65" t="s">
        <v>33</v>
      </c>
      <c r="E17" s="66"/>
      <c r="F17" s="67" t="s">
        <v>17</v>
      </c>
      <c r="G17" s="75" t="s">
        <v>40</v>
      </c>
      <c r="H17" s="77">
        <v>15</v>
      </c>
      <c r="I17" s="75">
        <v>10</v>
      </c>
      <c r="J17" s="92">
        <v>10</v>
      </c>
      <c r="K17" s="75">
        <v>7</v>
      </c>
      <c r="L17" s="92">
        <v>7</v>
      </c>
      <c r="M17" s="75"/>
      <c r="N17" s="95"/>
      <c r="O17" s="35">
        <f t="shared" si="0"/>
        <v>32</v>
      </c>
    </row>
    <row r="18" spans="2:15" s="7" customFormat="1" ht="22.5" customHeight="1">
      <c r="B18" s="34">
        <f t="shared" si="1"/>
        <v>9</v>
      </c>
      <c r="C18" s="54">
        <v>2913</v>
      </c>
      <c r="D18" s="65" t="s">
        <v>49</v>
      </c>
      <c r="E18" s="66"/>
      <c r="F18" s="67" t="s">
        <v>17</v>
      </c>
      <c r="G18" s="106" t="s">
        <v>40</v>
      </c>
      <c r="H18" s="78">
        <v>15</v>
      </c>
      <c r="I18" s="75">
        <v>8</v>
      </c>
      <c r="J18" s="92">
        <v>8</v>
      </c>
      <c r="K18" s="93">
        <v>9</v>
      </c>
      <c r="L18" s="94">
        <v>9</v>
      </c>
      <c r="M18" s="75"/>
      <c r="N18" s="95"/>
      <c r="O18" s="35">
        <f t="shared" si="0"/>
        <v>32</v>
      </c>
    </row>
    <row r="19" spans="2:15" s="23" customFormat="1" ht="22.5" customHeight="1">
      <c r="B19" s="34">
        <f t="shared" si="1"/>
        <v>10</v>
      </c>
      <c r="C19" s="54">
        <v>2899</v>
      </c>
      <c r="D19" s="65" t="s">
        <v>14</v>
      </c>
      <c r="E19" s="66"/>
      <c r="F19" s="67" t="s">
        <v>17</v>
      </c>
      <c r="G19" s="75">
        <v>8</v>
      </c>
      <c r="H19" s="77">
        <v>8</v>
      </c>
      <c r="I19" s="75">
        <v>11</v>
      </c>
      <c r="J19" s="92">
        <v>11</v>
      </c>
      <c r="K19" s="93" t="s">
        <v>40</v>
      </c>
      <c r="L19" s="94">
        <v>15</v>
      </c>
      <c r="M19" s="75"/>
      <c r="N19" s="95"/>
      <c r="O19" s="35">
        <f t="shared" si="0"/>
        <v>34</v>
      </c>
    </row>
    <row r="20" spans="2:15" s="23" customFormat="1" ht="22.5" customHeight="1">
      <c r="B20" s="34">
        <f t="shared" si="1"/>
        <v>11</v>
      </c>
      <c r="C20" s="54">
        <v>15</v>
      </c>
      <c r="D20" s="65" t="s">
        <v>50</v>
      </c>
      <c r="E20" s="66"/>
      <c r="F20" s="67" t="s">
        <v>17</v>
      </c>
      <c r="G20" s="75" t="s">
        <v>39</v>
      </c>
      <c r="H20" s="77">
        <v>15</v>
      </c>
      <c r="I20" s="75">
        <v>4</v>
      </c>
      <c r="J20" s="92">
        <v>4</v>
      </c>
      <c r="K20" s="93" t="s">
        <v>40</v>
      </c>
      <c r="L20" s="94">
        <v>15</v>
      </c>
      <c r="M20" s="75"/>
      <c r="N20" s="95"/>
      <c r="O20" s="35">
        <f t="shared" si="0"/>
        <v>34</v>
      </c>
    </row>
    <row r="21" spans="2:15" s="23" customFormat="1" ht="22.5" customHeight="1">
      <c r="B21" s="34">
        <f t="shared" si="1"/>
        <v>12</v>
      </c>
      <c r="C21" s="54" t="s">
        <v>26</v>
      </c>
      <c r="D21" s="65" t="s">
        <v>27</v>
      </c>
      <c r="E21" s="66"/>
      <c r="F21" s="67" t="s">
        <v>17</v>
      </c>
      <c r="G21" s="75">
        <v>6</v>
      </c>
      <c r="H21" s="77">
        <v>6</v>
      </c>
      <c r="I21" s="75" t="s">
        <v>40</v>
      </c>
      <c r="J21" s="92">
        <v>15</v>
      </c>
      <c r="K21" s="93" t="s">
        <v>40</v>
      </c>
      <c r="L21" s="94">
        <v>15</v>
      </c>
      <c r="M21" s="75"/>
      <c r="N21" s="95"/>
      <c r="O21" s="35">
        <f t="shared" si="0"/>
        <v>36</v>
      </c>
    </row>
    <row r="22" spans="2:15" s="23" customFormat="1" ht="22.5" customHeight="1">
      <c r="B22" s="34">
        <f t="shared" si="1"/>
        <v>13</v>
      </c>
      <c r="C22" s="54">
        <v>3060</v>
      </c>
      <c r="D22" s="65" t="s">
        <v>28</v>
      </c>
      <c r="E22" s="66"/>
      <c r="F22" s="67" t="s">
        <v>17</v>
      </c>
      <c r="G22" s="75" t="s">
        <v>39</v>
      </c>
      <c r="H22" s="77">
        <v>15</v>
      </c>
      <c r="I22" s="75" t="s">
        <v>40</v>
      </c>
      <c r="J22" s="92">
        <v>15</v>
      </c>
      <c r="K22" s="93" t="s">
        <v>40</v>
      </c>
      <c r="L22" s="94">
        <v>15</v>
      </c>
      <c r="M22" s="75"/>
      <c r="N22" s="95"/>
      <c r="O22" s="35">
        <f t="shared" si="0"/>
        <v>45</v>
      </c>
    </row>
    <row r="23" spans="2:15" s="23" customFormat="1" ht="22.5" customHeight="1">
      <c r="B23" s="34">
        <f t="shared" si="1"/>
        <v>14</v>
      </c>
      <c r="C23" s="54">
        <v>3112</v>
      </c>
      <c r="D23" s="65" t="s">
        <v>48</v>
      </c>
      <c r="E23" s="66"/>
      <c r="F23" s="67" t="s">
        <v>12</v>
      </c>
      <c r="G23" s="80" t="s">
        <v>40</v>
      </c>
      <c r="H23" s="78">
        <v>15</v>
      </c>
      <c r="I23" s="80" t="s">
        <v>39</v>
      </c>
      <c r="J23" s="98">
        <v>15</v>
      </c>
      <c r="K23" s="99" t="s">
        <v>39</v>
      </c>
      <c r="L23" s="100">
        <v>15</v>
      </c>
      <c r="M23" s="75"/>
      <c r="N23" s="95"/>
      <c r="O23" s="35">
        <f t="shared" si="0"/>
        <v>45</v>
      </c>
    </row>
    <row r="24" spans="2:15" s="23" customFormat="1" ht="22.5" customHeight="1">
      <c r="B24" s="34">
        <f t="shared" si="1"/>
        <v>15</v>
      </c>
      <c r="C24" s="54"/>
      <c r="D24" s="65"/>
      <c r="E24" s="66"/>
      <c r="F24" s="67"/>
      <c r="G24" s="75"/>
      <c r="H24" s="77"/>
      <c r="I24" s="75"/>
      <c r="J24" s="92"/>
      <c r="K24" s="93"/>
      <c r="L24" s="94"/>
      <c r="M24" s="75"/>
      <c r="N24" s="29"/>
      <c r="O24" s="35">
        <f>+H24+J24+L24+N24</f>
        <v>0</v>
      </c>
    </row>
    <row r="25" spans="2:15" s="23" customFormat="1" ht="22.5" customHeight="1">
      <c r="B25" s="34">
        <f t="shared" si="1"/>
        <v>16</v>
      </c>
      <c r="C25" s="54"/>
      <c r="D25" s="65"/>
      <c r="E25" s="66"/>
      <c r="F25" s="67"/>
      <c r="G25" s="74"/>
      <c r="H25" s="77"/>
      <c r="I25" s="75"/>
      <c r="J25" s="92"/>
      <c r="K25" s="93"/>
      <c r="L25" s="94"/>
      <c r="M25" s="75"/>
      <c r="N25" s="29"/>
      <c r="O25" s="35">
        <f>+H25+J25+L25+N25</f>
        <v>0</v>
      </c>
    </row>
    <row r="26" spans="2:15" s="23" customFormat="1" ht="22.5" customHeight="1">
      <c r="B26" s="34">
        <f t="shared" si="1"/>
        <v>17</v>
      </c>
      <c r="C26" s="54"/>
      <c r="D26" s="65"/>
      <c r="E26" s="66"/>
      <c r="F26" s="67"/>
      <c r="G26" s="75"/>
      <c r="H26" s="77"/>
      <c r="I26" s="75"/>
      <c r="J26" s="92"/>
      <c r="K26" s="93"/>
      <c r="L26" s="94"/>
      <c r="M26" s="75"/>
      <c r="N26" s="29"/>
      <c r="O26" s="35">
        <f>+H26+J26+L26+N26</f>
        <v>0</v>
      </c>
    </row>
    <row r="27" spans="2:15" s="23" customFormat="1" ht="22.5" customHeight="1">
      <c r="B27" s="34">
        <f t="shared" si="1"/>
        <v>18</v>
      </c>
      <c r="C27" s="54"/>
      <c r="D27" s="65"/>
      <c r="E27" s="66"/>
      <c r="F27" s="67"/>
      <c r="G27" s="74"/>
      <c r="H27" s="77"/>
      <c r="I27" s="75"/>
      <c r="J27" s="92"/>
      <c r="K27" s="93"/>
      <c r="L27" s="94"/>
      <c r="M27" s="75"/>
      <c r="N27" s="29"/>
      <c r="O27" s="35">
        <f>+H27+J27+L27+N27</f>
        <v>0</v>
      </c>
    </row>
    <row r="28" spans="2:15" s="23" customFormat="1" ht="22.5" customHeight="1">
      <c r="B28" s="34">
        <f t="shared" si="1"/>
        <v>19</v>
      </c>
      <c r="C28" s="54"/>
      <c r="D28" s="65"/>
      <c r="E28" s="66"/>
      <c r="F28" s="67"/>
      <c r="G28" s="74"/>
      <c r="H28" s="79"/>
      <c r="I28" s="75"/>
      <c r="J28" s="92"/>
      <c r="K28" s="93"/>
      <c r="L28" s="94"/>
      <c r="M28" s="75"/>
      <c r="N28" s="29"/>
      <c r="O28" s="35">
        <f>+H28+J28+L28+N28</f>
        <v>0</v>
      </c>
    </row>
    <row r="29" spans="2:15" s="23" customFormat="1" ht="22.5" customHeight="1">
      <c r="B29" s="34">
        <f t="shared" si="1"/>
        <v>20</v>
      </c>
      <c r="C29" s="54"/>
      <c r="D29" s="65"/>
      <c r="E29" s="66"/>
      <c r="F29" s="67"/>
      <c r="G29" s="74"/>
      <c r="H29" s="77"/>
      <c r="I29" s="43"/>
      <c r="J29" s="57"/>
      <c r="K29" s="44"/>
      <c r="L29" s="61"/>
      <c r="M29" s="43"/>
      <c r="N29" s="29"/>
      <c r="O29" s="35">
        <f aca="true" t="shared" si="2" ref="O29:O34">+H29+J29+L29+N29</f>
        <v>0</v>
      </c>
    </row>
    <row r="30" spans="2:15" s="7" customFormat="1" ht="22.5" customHeight="1">
      <c r="B30" s="34">
        <f t="shared" si="1"/>
        <v>21</v>
      </c>
      <c r="C30" s="54"/>
      <c r="D30" s="65"/>
      <c r="E30" s="66"/>
      <c r="F30" s="67"/>
      <c r="G30" s="75"/>
      <c r="H30" s="77"/>
      <c r="I30" s="44"/>
      <c r="J30" s="58"/>
      <c r="K30" s="44"/>
      <c r="L30" s="63"/>
      <c r="M30" s="28"/>
      <c r="N30" s="29"/>
      <c r="O30" s="35">
        <f t="shared" si="2"/>
        <v>0</v>
      </c>
    </row>
    <row r="31" spans="2:15" s="7" customFormat="1" ht="22.5" customHeight="1">
      <c r="B31" s="34">
        <f t="shared" si="1"/>
        <v>22</v>
      </c>
      <c r="C31" s="54"/>
      <c r="D31" s="65"/>
      <c r="E31" s="66"/>
      <c r="F31" s="67"/>
      <c r="G31" s="74"/>
      <c r="H31" s="77"/>
      <c r="I31" s="43"/>
      <c r="J31" s="57"/>
      <c r="K31" s="44"/>
      <c r="L31" s="63"/>
      <c r="M31" s="28"/>
      <c r="N31" s="29"/>
      <c r="O31" s="35">
        <f t="shared" si="2"/>
        <v>0</v>
      </c>
    </row>
    <row r="32" spans="2:15" s="7" customFormat="1" ht="22.5" customHeight="1">
      <c r="B32" s="34">
        <f t="shared" si="1"/>
        <v>23</v>
      </c>
      <c r="C32" s="54"/>
      <c r="D32" s="65"/>
      <c r="E32" s="66"/>
      <c r="F32" s="67"/>
      <c r="G32" s="74"/>
      <c r="H32" s="77"/>
      <c r="I32" s="43"/>
      <c r="J32" s="57"/>
      <c r="K32" s="43"/>
      <c r="L32" s="29"/>
      <c r="M32" s="28"/>
      <c r="N32" s="29"/>
      <c r="O32" s="51">
        <f t="shared" si="2"/>
        <v>0</v>
      </c>
    </row>
    <row r="33" spans="2:15" s="7" customFormat="1" ht="22.5" customHeight="1">
      <c r="B33" s="34">
        <f t="shared" si="1"/>
        <v>24</v>
      </c>
      <c r="C33" s="54"/>
      <c r="D33" s="65"/>
      <c r="E33" s="66"/>
      <c r="F33" s="67"/>
      <c r="G33" s="74"/>
      <c r="H33" s="79"/>
      <c r="I33" s="43"/>
      <c r="J33" s="57"/>
      <c r="K33" s="43"/>
      <c r="L33" s="29"/>
      <c r="M33" s="28"/>
      <c r="N33" s="29"/>
      <c r="O33" s="51">
        <f t="shared" si="2"/>
        <v>0</v>
      </c>
    </row>
    <row r="34" spans="2:15" s="7" customFormat="1" ht="22.5" customHeight="1" thickBot="1">
      <c r="B34" s="37">
        <f t="shared" si="1"/>
        <v>25</v>
      </c>
      <c r="C34" s="38"/>
      <c r="D34" s="39"/>
      <c r="E34" s="50"/>
      <c r="F34" s="40"/>
      <c r="G34" s="68"/>
      <c r="H34" s="69"/>
      <c r="I34" s="53"/>
      <c r="J34" s="59"/>
      <c r="K34" s="53"/>
      <c r="L34" s="64"/>
      <c r="M34" s="41"/>
      <c r="N34" s="64"/>
      <c r="O34" s="42">
        <f t="shared" si="2"/>
        <v>0</v>
      </c>
    </row>
    <row r="35" spans="2:15" s="7" customFormat="1" ht="16.5" thickTop="1">
      <c r="B35" s="13"/>
      <c r="C35" s="21"/>
      <c r="D35" s="17"/>
      <c r="E35" s="17"/>
      <c r="F35" s="13"/>
      <c r="G35" s="9"/>
      <c r="H35" s="9"/>
      <c r="I35" s="9"/>
      <c r="J35" s="9"/>
      <c r="K35" s="9"/>
      <c r="L35" s="9"/>
      <c r="M35" s="9"/>
      <c r="N35" s="9"/>
      <c r="O35" s="8"/>
    </row>
    <row r="36" s="7" customFormat="1" ht="15.75">
      <c r="B36" s="13"/>
    </row>
    <row r="37" s="6" customFormat="1" ht="15" customHeight="1">
      <c r="B37" s="14"/>
    </row>
    <row r="38" s="6" customFormat="1" ht="15" customHeight="1">
      <c r="B38" s="14"/>
    </row>
    <row r="39" s="6" customFormat="1" ht="15" customHeight="1">
      <c r="B39" s="14"/>
    </row>
    <row r="40" spans="2:15" s="6" customFormat="1" ht="15" customHeight="1">
      <c r="B40" s="14"/>
      <c r="C40" s="21"/>
      <c r="D40" s="17"/>
      <c r="E40" s="17"/>
      <c r="F40" s="13"/>
      <c r="G40" s="10"/>
      <c r="H40" s="10"/>
      <c r="I40" s="10"/>
      <c r="J40" s="10"/>
      <c r="K40" s="10"/>
      <c r="L40" s="10"/>
      <c r="M40" s="10"/>
      <c r="N40" s="10"/>
      <c r="O40" s="5"/>
    </row>
    <row r="41" spans="2:15" s="6" customFormat="1" ht="15" customHeight="1">
      <c r="B41" s="14"/>
      <c r="C41" s="21"/>
      <c r="D41" s="17"/>
      <c r="E41" s="17"/>
      <c r="F41" s="13"/>
      <c r="G41" s="11"/>
      <c r="H41" s="11"/>
      <c r="I41" s="11"/>
      <c r="J41" s="11"/>
      <c r="K41" s="11"/>
      <c r="L41" s="11"/>
      <c r="M41" s="11"/>
      <c r="N41" s="11"/>
      <c r="O41" s="5"/>
    </row>
    <row r="42" spans="2:15" s="6" customFormat="1" ht="15" customHeight="1">
      <c r="B42" s="14"/>
      <c r="C42" s="21"/>
      <c r="D42" s="17"/>
      <c r="E42" s="17"/>
      <c r="F42" s="13"/>
      <c r="G42" s="10"/>
      <c r="H42" s="10"/>
      <c r="I42" s="10"/>
      <c r="J42" s="10"/>
      <c r="K42" s="10"/>
      <c r="L42" s="10"/>
      <c r="M42" s="10"/>
      <c r="N42" s="10"/>
      <c r="O42" s="5"/>
    </row>
    <row r="43" spans="2:15" s="6" customFormat="1" ht="15" customHeight="1">
      <c r="B43" s="14"/>
      <c r="C43" s="21"/>
      <c r="D43" s="17"/>
      <c r="E43" s="17"/>
      <c r="F43" s="13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1"/>
      <c r="D44" s="17"/>
      <c r="E44" s="17"/>
      <c r="F44" s="13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1"/>
      <c r="D45" s="17"/>
      <c r="E45" s="17"/>
      <c r="F45" s="13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1"/>
      <c r="D46" s="17"/>
      <c r="E46" s="17"/>
      <c r="F46" s="13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1"/>
      <c r="D47" s="17"/>
      <c r="E47" s="17"/>
      <c r="F47" s="13"/>
      <c r="G47" s="10"/>
      <c r="H47" s="10"/>
      <c r="I47" s="10"/>
      <c r="J47" s="10"/>
      <c r="K47" s="10"/>
      <c r="L47" s="10"/>
      <c r="M47" s="10"/>
      <c r="N47" s="10"/>
      <c r="O47" s="5"/>
    </row>
    <row r="48" spans="2:15" s="6" customFormat="1" ht="15" customHeight="1">
      <c r="B48" s="14"/>
      <c r="C48" s="21"/>
      <c r="D48" s="17"/>
      <c r="E48" s="17"/>
      <c r="F48" s="13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1"/>
      <c r="D49" s="17"/>
      <c r="E49" s="17"/>
      <c r="F49" s="13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1"/>
      <c r="D50" s="17"/>
      <c r="E50" s="17"/>
      <c r="F50" s="13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1"/>
      <c r="D51" s="17"/>
      <c r="E51" s="17"/>
      <c r="F51" s="13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1"/>
      <c r="D52" s="17"/>
      <c r="E52" s="17"/>
      <c r="F52" s="13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1"/>
      <c r="D53" s="17"/>
      <c r="E53" s="17"/>
      <c r="F53" s="13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1"/>
      <c r="D54" s="17"/>
      <c r="E54" s="17"/>
      <c r="F54" s="13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1"/>
      <c r="D55" s="17"/>
      <c r="E55" s="17"/>
      <c r="F55" s="13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2"/>
      <c r="D56" s="18"/>
      <c r="E56" s="18"/>
      <c r="F56" s="4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2"/>
      <c r="D57" s="18"/>
      <c r="E57" s="18"/>
      <c r="F57" s="4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2"/>
      <c r="D58" s="18"/>
      <c r="E58" s="18"/>
      <c r="F58" s="4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2"/>
      <c r="D59" s="18"/>
      <c r="E59" s="18"/>
      <c r="F59" s="4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2"/>
      <c r="D60" s="18"/>
      <c r="E60" s="18"/>
      <c r="F60" s="4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2"/>
      <c r="D61" s="18"/>
      <c r="E61" s="18"/>
      <c r="F61" s="4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8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8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8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8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8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8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8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22"/>
      <c r="D69" s="18"/>
      <c r="E69" s="18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22"/>
      <c r="D70" s="18"/>
      <c r="E70" s="18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22"/>
      <c r="D71" s="18"/>
      <c r="E71" s="18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22"/>
      <c r="D72" s="18"/>
      <c r="E72" s="18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22"/>
      <c r="D73" s="18"/>
      <c r="E73" s="18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22"/>
      <c r="D74" s="18"/>
      <c r="E74" s="18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22"/>
      <c r="D75" s="18"/>
      <c r="E75" s="18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22"/>
      <c r="D76" s="18"/>
      <c r="E76" s="18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22"/>
      <c r="D77" s="18"/>
      <c r="E77" s="18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22"/>
      <c r="D78" s="18"/>
      <c r="E78" s="18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22"/>
      <c r="D79" s="18"/>
      <c r="E79" s="18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22"/>
      <c r="D80" s="18"/>
      <c r="E80" s="18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22"/>
      <c r="D81" s="18"/>
      <c r="E81" s="18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22"/>
      <c r="D82" s="18"/>
      <c r="E82" s="18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22"/>
      <c r="D83" s="18"/>
      <c r="E83" s="18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22"/>
      <c r="D84" s="18"/>
      <c r="E84" s="18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22"/>
      <c r="D85" s="18"/>
      <c r="E85" s="18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22"/>
      <c r="D86" s="18"/>
      <c r="E86" s="18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22"/>
      <c r="D87" s="18"/>
      <c r="E87" s="18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22"/>
      <c r="D88" s="18"/>
      <c r="E88" s="18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22"/>
      <c r="D89" s="18"/>
      <c r="E89" s="18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5" customHeight="1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5" customHeight="1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5" customHeight="1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5" customHeight="1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5" customHeight="1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5" customHeight="1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5" customHeight="1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5" customHeight="1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5" customHeight="1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5" customHeight="1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2:15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10"/>
      <c r="N627" s="10"/>
      <c r="O627" s="5"/>
    </row>
    <row r="628" spans="2:15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10"/>
      <c r="L628" s="10"/>
      <c r="M628" s="10"/>
      <c r="N628" s="10"/>
      <c r="O628" s="5"/>
    </row>
    <row r="629" spans="2:15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10"/>
      <c r="L629" s="10"/>
      <c r="M629" s="10"/>
      <c r="N629" s="10"/>
      <c r="O629" s="5"/>
    </row>
    <row r="630" spans="2:15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10"/>
      <c r="L630" s="10"/>
      <c r="M630" s="10"/>
      <c r="N630" s="10"/>
      <c r="O630" s="5"/>
    </row>
    <row r="631" spans="2:15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10"/>
      <c r="L631" s="10"/>
      <c r="M631" s="10"/>
      <c r="N631" s="10"/>
      <c r="O631" s="5"/>
    </row>
    <row r="632" spans="2:15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10"/>
      <c r="L632" s="10"/>
      <c r="M632" s="10"/>
      <c r="N632" s="10"/>
      <c r="O632" s="5"/>
    </row>
    <row r="633" spans="2:15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10"/>
      <c r="L633" s="10"/>
      <c r="M633" s="10"/>
      <c r="N633" s="10"/>
      <c r="O633" s="5"/>
    </row>
    <row r="634" spans="2:15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10"/>
      <c r="L634" s="10"/>
      <c r="M634" s="10"/>
      <c r="N634" s="10"/>
      <c r="O634" s="5"/>
    </row>
    <row r="635" spans="2:15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10"/>
      <c r="L635" s="10"/>
      <c r="M635" s="10"/>
      <c r="N635" s="10"/>
      <c r="O635" s="5"/>
    </row>
    <row r="636" spans="2:15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10"/>
      <c r="L636" s="10"/>
      <c r="M636" s="10"/>
      <c r="N636" s="10"/>
      <c r="O636" s="5"/>
    </row>
    <row r="637" spans="2:15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10"/>
      <c r="L637" s="10"/>
      <c r="M637" s="10"/>
      <c r="N637" s="10"/>
      <c r="O637" s="5"/>
    </row>
    <row r="638" spans="2:15" s="6" customFormat="1" ht="12.75">
      <c r="B638" s="14"/>
      <c r="C638" s="14"/>
      <c r="D638" s="19"/>
      <c r="E638" s="19"/>
      <c r="F638" s="4"/>
      <c r="G638" s="10"/>
      <c r="H638" s="10"/>
      <c r="I638" s="10"/>
      <c r="J638" s="10"/>
      <c r="K638" s="10"/>
      <c r="L638" s="10"/>
      <c r="M638" s="10"/>
      <c r="N638" s="10"/>
      <c r="O638" s="5"/>
    </row>
    <row r="639" spans="2:15" s="6" customFormat="1" ht="12.75">
      <c r="B639" s="14"/>
      <c r="C639" s="14"/>
      <c r="D639" s="19"/>
      <c r="E639" s="19"/>
      <c r="F639" s="4"/>
      <c r="G639" s="10"/>
      <c r="H639" s="10"/>
      <c r="I639" s="10"/>
      <c r="J639" s="10"/>
      <c r="K639" s="10"/>
      <c r="L639" s="10"/>
      <c r="M639" s="10"/>
      <c r="N639" s="10"/>
      <c r="O639" s="5"/>
    </row>
    <row r="640" spans="2:15" s="6" customFormat="1" ht="12.75">
      <c r="B640" s="14"/>
      <c r="C640" s="14"/>
      <c r="D640" s="19"/>
      <c r="E640" s="19"/>
      <c r="F640" s="4"/>
      <c r="G640" s="10"/>
      <c r="H640" s="10"/>
      <c r="I640" s="10"/>
      <c r="J640" s="10"/>
      <c r="K640" s="10"/>
      <c r="L640" s="10"/>
      <c r="M640" s="10"/>
      <c r="N640" s="10"/>
      <c r="O640" s="5"/>
    </row>
    <row r="641" spans="2:15" s="6" customFormat="1" ht="12.75">
      <c r="B641" s="14"/>
      <c r="C641" s="14"/>
      <c r="D641" s="19"/>
      <c r="E641" s="19"/>
      <c r="F641" s="4"/>
      <c r="G641" s="10"/>
      <c r="H641" s="10"/>
      <c r="I641" s="10"/>
      <c r="J641" s="10"/>
      <c r="K641" s="10"/>
      <c r="L641" s="10"/>
      <c r="M641" s="10"/>
      <c r="N641" s="10"/>
      <c r="O641" s="5"/>
    </row>
    <row r="642" spans="2:15" s="6" customFormat="1" ht="12.75">
      <c r="B642" s="14"/>
      <c r="C642" s="14"/>
      <c r="D642" s="19"/>
      <c r="E642" s="19"/>
      <c r="F642" s="4"/>
      <c r="G642" s="10"/>
      <c r="H642" s="10"/>
      <c r="I642" s="10"/>
      <c r="J642" s="10"/>
      <c r="K642" s="10"/>
      <c r="L642" s="10"/>
      <c r="M642" s="10"/>
      <c r="N642" s="10"/>
      <c r="O642" s="5"/>
    </row>
    <row r="643" spans="2:15" s="6" customFormat="1" ht="12.75">
      <c r="B643" s="14"/>
      <c r="C643" s="14"/>
      <c r="D643" s="19"/>
      <c r="E643" s="19"/>
      <c r="F643" s="4"/>
      <c r="G643" s="10"/>
      <c r="H643" s="10"/>
      <c r="I643" s="10"/>
      <c r="J643" s="10"/>
      <c r="K643" s="10"/>
      <c r="L643" s="10"/>
      <c r="M643" s="10"/>
      <c r="N643" s="10"/>
      <c r="O643" s="5"/>
    </row>
    <row r="644" spans="2:15" s="6" customFormat="1" ht="12.75">
      <c r="B644" s="14"/>
      <c r="C644" s="14"/>
      <c r="D644" s="19"/>
      <c r="E644" s="19"/>
      <c r="F644" s="4"/>
      <c r="G644" s="10"/>
      <c r="H644" s="10"/>
      <c r="I644" s="10"/>
      <c r="J644" s="10"/>
      <c r="K644" s="10"/>
      <c r="L644" s="10"/>
      <c r="M644" s="10"/>
      <c r="N644" s="10"/>
      <c r="O644" s="5"/>
    </row>
    <row r="645" spans="2:15" s="6" customFormat="1" ht="12.75">
      <c r="B645" s="14"/>
      <c r="C645" s="14"/>
      <c r="D645" s="19"/>
      <c r="E645" s="19"/>
      <c r="F645" s="4"/>
      <c r="G645" s="10"/>
      <c r="H645" s="10"/>
      <c r="I645" s="10"/>
      <c r="J645" s="10"/>
      <c r="K645" s="10"/>
      <c r="L645" s="10"/>
      <c r="M645" s="10"/>
      <c r="N645" s="10"/>
      <c r="O645" s="5"/>
    </row>
    <row r="646" spans="2:15" s="6" customFormat="1" ht="12.75">
      <c r="B646" s="14"/>
      <c r="C646" s="14"/>
      <c r="D646" s="19"/>
      <c r="E646" s="19"/>
      <c r="F646" s="4"/>
      <c r="G646" s="10"/>
      <c r="H646" s="10"/>
      <c r="I646" s="10"/>
      <c r="J646" s="10"/>
      <c r="K646" s="10"/>
      <c r="L646" s="10"/>
      <c r="M646" s="10"/>
      <c r="N646" s="10"/>
      <c r="O646" s="5"/>
    </row>
    <row r="647" spans="2:15" s="6" customFormat="1" ht="12.75">
      <c r="B647" s="14"/>
      <c r="C647" s="14"/>
      <c r="D647" s="19"/>
      <c r="E647" s="19"/>
      <c r="F647" s="4"/>
      <c r="G647" s="10"/>
      <c r="H647" s="10"/>
      <c r="I647" s="10"/>
      <c r="J647" s="10"/>
      <c r="K647" s="10"/>
      <c r="L647" s="10"/>
      <c r="M647" s="10"/>
      <c r="N647" s="10"/>
      <c r="O647" s="5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  <row r="673" spans="3:6" ht="12.75">
      <c r="C673" s="14"/>
      <c r="D673" s="19"/>
      <c r="E673" s="19"/>
      <c r="F673" s="4"/>
    </row>
    <row r="674" spans="3:6" ht="12.75">
      <c r="C674" s="14"/>
      <c r="D674" s="19"/>
      <c r="E674" s="19"/>
      <c r="F674" s="4"/>
    </row>
    <row r="675" spans="3:6" ht="12.75">
      <c r="C675" s="14"/>
      <c r="D675" s="19"/>
      <c r="E675" s="19"/>
      <c r="F675" s="4"/>
    </row>
    <row r="676" spans="3:6" ht="12.75">
      <c r="C676" s="14"/>
      <c r="D676" s="19"/>
      <c r="E676" s="19"/>
      <c r="F676" s="4"/>
    </row>
    <row r="677" spans="3:6" ht="12.75">
      <c r="C677" s="14"/>
      <c r="D677" s="19"/>
      <c r="E677" s="19"/>
      <c r="F677" s="4"/>
    </row>
    <row r="678" spans="3:6" ht="12.75">
      <c r="C678" s="14"/>
      <c r="D678" s="19"/>
      <c r="E678" s="19"/>
      <c r="F678" s="4"/>
    </row>
    <row r="679" spans="3:6" ht="12.75">
      <c r="C679" s="14"/>
      <c r="D679" s="19"/>
      <c r="E679" s="19"/>
      <c r="F679" s="4"/>
    </row>
    <row r="680" spans="3:6" ht="12.75">
      <c r="C680" s="14"/>
      <c r="D680" s="19"/>
      <c r="E680" s="19"/>
      <c r="F680" s="4"/>
    </row>
    <row r="681" spans="3:6" ht="12.75">
      <c r="C681" s="14"/>
      <c r="D681" s="19"/>
      <c r="E681" s="19"/>
      <c r="F681" s="4"/>
    </row>
    <row r="682" spans="3:6" ht="12.75">
      <c r="C682" s="14"/>
      <c r="D682" s="19"/>
      <c r="E682" s="19"/>
      <c r="F682" s="4"/>
    </row>
  </sheetData>
  <sheetProtection/>
  <mergeCells count="20">
    <mergeCell ref="K6:L6"/>
    <mergeCell ref="M6:N6"/>
    <mergeCell ref="K8:L8"/>
    <mergeCell ref="M8:N8"/>
    <mergeCell ref="K7:L7"/>
    <mergeCell ref="M7:N7"/>
    <mergeCell ref="G8:H8"/>
    <mergeCell ref="I8:J8"/>
    <mergeCell ref="G7:H7"/>
    <mergeCell ref="I7:J7"/>
    <mergeCell ref="B2:O2"/>
    <mergeCell ref="B3:D8"/>
    <mergeCell ref="F3:O3"/>
    <mergeCell ref="F4:O4"/>
    <mergeCell ref="G5:H5"/>
    <mergeCell ref="I5:J5"/>
    <mergeCell ref="K5:L5"/>
    <mergeCell ref="M5:N5"/>
    <mergeCell ref="G6:H6"/>
    <mergeCell ref="I6:J6"/>
  </mergeCells>
  <printOptions/>
  <pageMargins left="0.23622047244094488" right="0.23622047244094488" top="0" bottom="0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O638"/>
  <sheetViews>
    <sheetView zoomScale="70" zoomScaleNormal="70" zoomScaleSheetLayoutView="100" zoomScalePageLayoutView="0" workbookViewId="0" topLeftCell="A1">
      <pane xSplit="6" ySplit="9" topLeftCell="H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B10" sqref="B10:F12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140625" style="20" customWidth="1"/>
    <col min="6" max="6" width="41.28125" style="12" customWidth="1"/>
    <col min="7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110" t="s">
        <v>21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</row>
    <row r="3" spans="2:15" ht="25.5" customHeight="1">
      <c r="B3" s="113"/>
      <c r="C3" s="114"/>
      <c r="D3" s="114"/>
      <c r="E3" s="47"/>
      <c r="F3" s="115" t="s">
        <v>13</v>
      </c>
      <c r="G3" s="115"/>
      <c r="H3" s="115"/>
      <c r="I3" s="115"/>
      <c r="J3" s="115"/>
      <c r="K3" s="115"/>
      <c r="L3" s="115"/>
      <c r="M3" s="115"/>
      <c r="N3" s="115"/>
      <c r="O3" s="116"/>
    </row>
    <row r="4" spans="2:15" ht="24" customHeight="1">
      <c r="B4" s="113"/>
      <c r="C4" s="114"/>
      <c r="D4" s="114"/>
      <c r="E4" s="4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s="6" customFormat="1" ht="18">
      <c r="B5" s="113"/>
      <c r="C5" s="114"/>
      <c r="D5" s="114"/>
      <c r="E5" s="47"/>
      <c r="F5" s="70" t="s">
        <v>6</v>
      </c>
      <c r="G5" s="119">
        <v>1</v>
      </c>
      <c r="H5" s="120"/>
      <c r="I5" s="119">
        <v>2</v>
      </c>
      <c r="J5" s="120"/>
      <c r="K5" s="119">
        <v>3</v>
      </c>
      <c r="L5" s="120"/>
      <c r="M5" s="119">
        <v>4</v>
      </c>
      <c r="N5" s="120"/>
      <c r="O5" s="30"/>
    </row>
    <row r="6" spans="2:15" s="6" customFormat="1" ht="18">
      <c r="B6" s="113"/>
      <c r="C6" s="114"/>
      <c r="D6" s="114"/>
      <c r="E6" s="47"/>
      <c r="F6" s="71" t="s">
        <v>2</v>
      </c>
      <c r="G6" s="121" t="s">
        <v>22</v>
      </c>
      <c r="H6" s="122"/>
      <c r="I6" s="121" t="s">
        <v>22</v>
      </c>
      <c r="J6" s="122"/>
      <c r="K6" s="121" t="s">
        <v>51</v>
      </c>
      <c r="L6" s="122"/>
      <c r="M6" s="121" t="s">
        <v>51</v>
      </c>
      <c r="N6" s="122"/>
      <c r="O6" s="30"/>
    </row>
    <row r="7" spans="2:15" s="6" customFormat="1" ht="18">
      <c r="B7" s="113"/>
      <c r="C7" s="114"/>
      <c r="D7" s="114"/>
      <c r="E7" s="47"/>
      <c r="F7" s="72" t="s">
        <v>5</v>
      </c>
      <c r="G7" s="125">
        <v>6</v>
      </c>
      <c r="H7" s="126"/>
      <c r="I7" s="125">
        <v>6</v>
      </c>
      <c r="J7" s="126"/>
      <c r="K7" s="125">
        <v>5</v>
      </c>
      <c r="L7" s="126"/>
      <c r="M7" s="125">
        <v>5</v>
      </c>
      <c r="N7" s="126"/>
      <c r="O7" s="31"/>
    </row>
    <row r="8" spans="2:15" s="6" customFormat="1" ht="18.75" thickBot="1">
      <c r="B8" s="113"/>
      <c r="C8" s="114"/>
      <c r="D8" s="114"/>
      <c r="E8" s="47"/>
      <c r="F8" s="73" t="s">
        <v>11</v>
      </c>
      <c r="G8" s="123" t="s">
        <v>23</v>
      </c>
      <c r="H8" s="124"/>
      <c r="I8" s="123" t="s">
        <v>23</v>
      </c>
      <c r="J8" s="124"/>
      <c r="K8" s="123"/>
      <c r="L8" s="124"/>
      <c r="M8" s="123"/>
      <c r="N8" s="124"/>
      <c r="O8" s="30"/>
    </row>
    <row r="9" spans="2:15" s="16" customFormat="1" ht="21" thickBot="1">
      <c r="B9" s="32" t="s">
        <v>4</v>
      </c>
      <c r="C9" s="24" t="s">
        <v>8</v>
      </c>
      <c r="D9" s="25" t="s">
        <v>3</v>
      </c>
      <c r="E9" s="49"/>
      <c r="F9" s="26" t="s">
        <v>7</v>
      </c>
      <c r="G9" s="45" t="s">
        <v>9</v>
      </c>
      <c r="H9" s="27" t="s">
        <v>1</v>
      </c>
      <c r="I9" s="45" t="s">
        <v>9</v>
      </c>
      <c r="J9" s="27" t="s">
        <v>1</v>
      </c>
      <c r="K9" s="45" t="s">
        <v>9</v>
      </c>
      <c r="L9" s="27" t="s">
        <v>1</v>
      </c>
      <c r="M9" s="46" t="s">
        <v>9</v>
      </c>
      <c r="N9" s="27" t="s">
        <v>1</v>
      </c>
      <c r="O9" s="33" t="s">
        <v>0</v>
      </c>
    </row>
    <row r="10" spans="2:15" s="23" customFormat="1" ht="22.5" customHeight="1">
      <c r="B10" s="36">
        <v>1</v>
      </c>
      <c r="C10" s="54">
        <v>141</v>
      </c>
      <c r="D10" s="65" t="s">
        <v>35</v>
      </c>
      <c r="E10" s="66"/>
      <c r="F10" s="67" t="s">
        <v>17</v>
      </c>
      <c r="G10" s="74">
        <v>1</v>
      </c>
      <c r="H10" s="76">
        <v>1</v>
      </c>
      <c r="I10" s="86">
        <v>1</v>
      </c>
      <c r="J10" s="87">
        <v>1</v>
      </c>
      <c r="K10" s="88">
        <v>1</v>
      </c>
      <c r="L10" s="89">
        <v>1</v>
      </c>
      <c r="M10" s="75">
        <v>1</v>
      </c>
      <c r="N10" s="152"/>
      <c r="O10" s="91">
        <f aca="true" t="shared" si="0" ref="O10:O15">+H10+J10+L10+N10</f>
        <v>3</v>
      </c>
    </row>
    <row r="11" spans="2:15" s="23" customFormat="1" ht="22.5" customHeight="1">
      <c r="B11" s="34">
        <f aca="true" t="shared" si="1" ref="B11:B24">B10+1</f>
        <v>2</v>
      </c>
      <c r="C11" s="54">
        <v>174</v>
      </c>
      <c r="D11" s="65" t="s">
        <v>38</v>
      </c>
      <c r="E11" s="66"/>
      <c r="F11" s="67" t="s">
        <v>17</v>
      </c>
      <c r="G11" s="74">
        <v>4</v>
      </c>
      <c r="H11" s="151"/>
      <c r="I11" s="75">
        <v>2</v>
      </c>
      <c r="J11" s="92">
        <v>2</v>
      </c>
      <c r="K11" s="93">
        <v>2</v>
      </c>
      <c r="L11" s="94">
        <v>2</v>
      </c>
      <c r="M11" s="75">
        <v>2</v>
      </c>
      <c r="N11" s="95">
        <v>2</v>
      </c>
      <c r="O11" s="96">
        <f t="shared" si="0"/>
        <v>6</v>
      </c>
    </row>
    <row r="12" spans="2:15" s="23" customFormat="1" ht="22.5" customHeight="1">
      <c r="B12" s="34">
        <f t="shared" si="1"/>
        <v>3</v>
      </c>
      <c r="C12" s="54">
        <v>165</v>
      </c>
      <c r="D12" s="65" t="s">
        <v>41</v>
      </c>
      <c r="E12" s="66"/>
      <c r="F12" s="67" t="s">
        <v>17</v>
      </c>
      <c r="G12" s="75">
        <v>2</v>
      </c>
      <c r="H12" s="77">
        <v>2</v>
      </c>
      <c r="I12" s="75">
        <v>3</v>
      </c>
      <c r="J12" s="92">
        <v>3</v>
      </c>
      <c r="K12" s="93">
        <v>3</v>
      </c>
      <c r="L12" s="94">
        <v>3</v>
      </c>
      <c r="M12" s="93">
        <v>5</v>
      </c>
      <c r="N12" s="151"/>
      <c r="O12" s="96">
        <f t="shared" si="0"/>
        <v>8</v>
      </c>
    </row>
    <row r="13" spans="2:15" s="23" customFormat="1" ht="22.5" customHeight="1">
      <c r="B13" s="34">
        <f t="shared" si="1"/>
        <v>4</v>
      </c>
      <c r="C13" s="54">
        <v>167</v>
      </c>
      <c r="D13" s="65" t="s">
        <v>18</v>
      </c>
      <c r="E13" s="66"/>
      <c r="F13" s="67" t="s">
        <v>12</v>
      </c>
      <c r="G13" s="74">
        <v>3</v>
      </c>
      <c r="H13" s="77">
        <v>3</v>
      </c>
      <c r="I13" s="75">
        <v>4</v>
      </c>
      <c r="J13" s="92">
        <v>4</v>
      </c>
      <c r="K13" s="93">
        <v>5</v>
      </c>
      <c r="L13" s="151"/>
      <c r="M13" s="75">
        <v>3</v>
      </c>
      <c r="N13" s="95">
        <v>3</v>
      </c>
      <c r="O13" s="96">
        <f t="shared" si="0"/>
        <v>10</v>
      </c>
    </row>
    <row r="14" spans="2:15" s="23" customFormat="1" ht="22.5" customHeight="1">
      <c r="B14" s="34">
        <f t="shared" si="1"/>
        <v>5</v>
      </c>
      <c r="C14" s="54">
        <v>189</v>
      </c>
      <c r="D14" s="65" t="s">
        <v>36</v>
      </c>
      <c r="E14" s="66"/>
      <c r="F14" s="67" t="s">
        <v>17</v>
      </c>
      <c r="G14" s="74">
        <v>6</v>
      </c>
      <c r="H14" s="151"/>
      <c r="I14" s="75">
        <v>5</v>
      </c>
      <c r="J14" s="92">
        <v>5</v>
      </c>
      <c r="K14" s="93">
        <v>4</v>
      </c>
      <c r="L14" s="94">
        <v>4</v>
      </c>
      <c r="M14" s="75">
        <v>4</v>
      </c>
      <c r="N14" s="95">
        <v>4</v>
      </c>
      <c r="O14" s="96">
        <f t="shared" si="0"/>
        <v>13</v>
      </c>
    </row>
    <row r="15" spans="2:15" s="23" customFormat="1" ht="22.5" customHeight="1">
      <c r="B15" s="34">
        <f t="shared" si="1"/>
        <v>6</v>
      </c>
      <c r="C15" s="54">
        <v>188</v>
      </c>
      <c r="D15" s="65" t="s">
        <v>25</v>
      </c>
      <c r="E15" s="66"/>
      <c r="F15" s="67" t="s">
        <v>17</v>
      </c>
      <c r="G15" s="74">
        <v>5</v>
      </c>
      <c r="H15" s="77">
        <v>5</v>
      </c>
      <c r="I15" s="75">
        <v>6</v>
      </c>
      <c r="J15" s="92">
        <v>6</v>
      </c>
      <c r="K15" s="93" t="s">
        <v>40</v>
      </c>
      <c r="L15" s="94">
        <v>7</v>
      </c>
      <c r="M15" s="75" t="s">
        <v>40</v>
      </c>
      <c r="N15" s="151"/>
      <c r="O15" s="96">
        <f t="shared" si="0"/>
        <v>18</v>
      </c>
    </row>
    <row r="16" spans="2:15" s="23" customFormat="1" ht="22.5" customHeight="1">
      <c r="B16" s="34">
        <f t="shared" si="1"/>
        <v>7</v>
      </c>
      <c r="C16" s="54"/>
      <c r="D16" s="65"/>
      <c r="E16" s="66"/>
      <c r="F16" s="67"/>
      <c r="G16" s="74"/>
      <c r="H16" s="77"/>
      <c r="I16" s="75"/>
      <c r="J16" s="92"/>
      <c r="K16" s="93"/>
      <c r="L16" s="94"/>
      <c r="M16" s="75"/>
      <c r="N16" s="95"/>
      <c r="O16" s="96">
        <f aca="true" t="shared" si="2" ref="O16:O24">+H16+J16+L16+N16</f>
        <v>0</v>
      </c>
    </row>
    <row r="17" spans="2:15" s="23" customFormat="1" ht="22.5" customHeight="1">
      <c r="B17" s="34">
        <f t="shared" si="1"/>
        <v>8</v>
      </c>
      <c r="C17" s="54"/>
      <c r="D17" s="65"/>
      <c r="E17" s="66"/>
      <c r="F17" s="67"/>
      <c r="G17" s="75"/>
      <c r="H17" s="77"/>
      <c r="I17" s="75"/>
      <c r="J17" s="92"/>
      <c r="K17" s="93"/>
      <c r="L17" s="94"/>
      <c r="M17" s="75"/>
      <c r="N17" s="95"/>
      <c r="O17" s="96">
        <f t="shared" si="2"/>
        <v>0</v>
      </c>
    </row>
    <row r="18" spans="2:15" s="23" customFormat="1" ht="22.5" customHeight="1">
      <c r="B18" s="34">
        <f t="shared" si="1"/>
        <v>9</v>
      </c>
      <c r="C18" s="54"/>
      <c r="D18" s="65"/>
      <c r="E18" s="66"/>
      <c r="F18" s="67"/>
      <c r="G18" s="75"/>
      <c r="H18" s="77"/>
      <c r="I18" s="75"/>
      <c r="J18" s="92"/>
      <c r="K18" s="93"/>
      <c r="L18" s="94"/>
      <c r="M18" s="75"/>
      <c r="N18" s="95"/>
      <c r="O18" s="96">
        <f t="shared" si="2"/>
        <v>0</v>
      </c>
    </row>
    <row r="19" spans="2:15" s="7" customFormat="1" ht="22.5" customHeight="1">
      <c r="B19" s="34">
        <f t="shared" si="1"/>
        <v>10</v>
      </c>
      <c r="C19" s="54"/>
      <c r="D19" s="65"/>
      <c r="E19" s="66"/>
      <c r="F19" s="67"/>
      <c r="G19" s="74"/>
      <c r="H19" s="77"/>
      <c r="I19" s="75"/>
      <c r="J19" s="92"/>
      <c r="K19" s="93"/>
      <c r="L19" s="94"/>
      <c r="M19" s="75"/>
      <c r="N19" s="95"/>
      <c r="O19" s="96">
        <f t="shared" si="2"/>
        <v>0</v>
      </c>
    </row>
    <row r="20" spans="2:15" s="23" customFormat="1" ht="22.5" customHeight="1">
      <c r="B20" s="34">
        <f t="shared" si="1"/>
        <v>11</v>
      </c>
      <c r="C20" s="54"/>
      <c r="D20" s="65"/>
      <c r="E20" s="66"/>
      <c r="F20" s="67"/>
      <c r="G20" s="75"/>
      <c r="H20" s="77"/>
      <c r="I20" s="75"/>
      <c r="J20" s="92"/>
      <c r="K20" s="93"/>
      <c r="L20" s="94"/>
      <c r="M20" s="75"/>
      <c r="N20" s="95"/>
      <c r="O20" s="96">
        <f t="shared" si="2"/>
        <v>0</v>
      </c>
    </row>
    <row r="21" spans="2:15" s="23" customFormat="1" ht="22.5" customHeight="1">
      <c r="B21" s="34">
        <f t="shared" si="1"/>
        <v>12</v>
      </c>
      <c r="C21" s="54"/>
      <c r="D21" s="65"/>
      <c r="E21" s="66"/>
      <c r="F21" s="67"/>
      <c r="G21" s="80"/>
      <c r="H21" s="78"/>
      <c r="I21" s="80"/>
      <c r="J21" s="98"/>
      <c r="K21" s="99"/>
      <c r="L21" s="100"/>
      <c r="M21" s="75"/>
      <c r="N21" s="95"/>
      <c r="O21" s="96">
        <f t="shared" si="2"/>
        <v>0</v>
      </c>
    </row>
    <row r="22" spans="2:15" s="23" customFormat="1" ht="22.5" customHeight="1">
      <c r="B22" s="34">
        <f t="shared" si="1"/>
        <v>13</v>
      </c>
      <c r="C22" s="54"/>
      <c r="D22" s="65"/>
      <c r="E22" s="66"/>
      <c r="F22" s="67"/>
      <c r="G22" s="74"/>
      <c r="H22" s="77"/>
      <c r="I22" s="75"/>
      <c r="J22" s="92"/>
      <c r="K22" s="93"/>
      <c r="L22" s="94"/>
      <c r="M22" s="75"/>
      <c r="N22" s="95"/>
      <c r="O22" s="96">
        <f t="shared" si="2"/>
        <v>0</v>
      </c>
    </row>
    <row r="23" spans="2:15" s="23" customFormat="1" ht="22.5" customHeight="1">
      <c r="B23" s="34">
        <f t="shared" si="1"/>
        <v>14</v>
      </c>
      <c r="C23" s="54"/>
      <c r="D23" s="65"/>
      <c r="E23" s="66"/>
      <c r="F23" s="67"/>
      <c r="G23" s="75"/>
      <c r="H23" s="77"/>
      <c r="I23" s="75"/>
      <c r="J23" s="92"/>
      <c r="K23" s="93"/>
      <c r="L23" s="94"/>
      <c r="M23" s="75"/>
      <c r="N23" s="95"/>
      <c r="O23" s="96">
        <f t="shared" si="2"/>
        <v>0</v>
      </c>
    </row>
    <row r="24" spans="2:15" s="23" customFormat="1" ht="22.5" customHeight="1" thickBot="1">
      <c r="B24" s="37">
        <f t="shared" si="1"/>
        <v>15</v>
      </c>
      <c r="C24" s="81"/>
      <c r="D24" s="82"/>
      <c r="E24" s="83"/>
      <c r="F24" s="84"/>
      <c r="G24" s="68"/>
      <c r="H24" s="85"/>
      <c r="I24" s="68"/>
      <c r="J24" s="69"/>
      <c r="K24" s="68"/>
      <c r="L24" s="101"/>
      <c r="M24" s="68"/>
      <c r="N24" s="102"/>
      <c r="O24" s="103">
        <f t="shared" si="2"/>
        <v>0</v>
      </c>
    </row>
    <row r="25" spans="2:15" s="6" customFormat="1" ht="15" customHeight="1" thickTop="1">
      <c r="B25" s="14"/>
      <c r="C25" s="22"/>
      <c r="D25" s="18"/>
      <c r="E25" s="18"/>
      <c r="F25" s="4"/>
      <c r="G25" s="10"/>
      <c r="H25" s="10"/>
      <c r="I25" s="10"/>
      <c r="J25" s="10"/>
      <c r="K25" s="10"/>
      <c r="L25" s="10"/>
      <c r="M25" s="10"/>
      <c r="N25" s="10"/>
      <c r="O25" s="5"/>
    </row>
    <row r="26" spans="2:15" s="6" customFormat="1" ht="15" customHeight="1">
      <c r="B26" s="14"/>
      <c r="C26" s="22"/>
      <c r="D26" s="18"/>
      <c r="E26" s="18"/>
      <c r="F26" s="4"/>
      <c r="G26" s="10"/>
      <c r="H26" s="10"/>
      <c r="I26" s="10"/>
      <c r="J26" s="10"/>
      <c r="K26" s="10"/>
      <c r="L26" s="10"/>
      <c r="M26" s="10"/>
      <c r="N26" s="10"/>
      <c r="O26" s="5"/>
    </row>
    <row r="27" spans="2:15" s="6" customFormat="1" ht="15" customHeight="1">
      <c r="B27" s="14"/>
      <c r="C27" s="22"/>
      <c r="D27" s="18"/>
      <c r="E27" s="18"/>
      <c r="F27" s="4"/>
      <c r="G27" s="10"/>
      <c r="H27" s="10"/>
      <c r="I27" s="10"/>
      <c r="J27" s="10"/>
      <c r="K27" s="10"/>
      <c r="L27" s="10"/>
      <c r="M27" s="10"/>
      <c r="N27" s="10"/>
      <c r="O27" s="5"/>
    </row>
    <row r="28" spans="2:15" s="6" customFormat="1" ht="15" customHeight="1">
      <c r="B28" s="14"/>
      <c r="C28" s="22"/>
      <c r="D28" s="18"/>
      <c r="E28" s="18"/>
      <c r="F28" s="4"/>
      <c r="G28" s="10"/>
      <c r="H28" s="10"/>
      <c r="I28" s="10"/>
      <c r="J28" s="10"/>
      <c r="K28" s="10"/>
      <c r="L28" s="10"/>
      <c r="M28" s="10"/>
      <c r="N28" s="10"/>
      <c r="O28" s="5"/>
    </row>
    <row r="29" spans="2:15" s="6" customFormat="1" ht="15" customHeight="1">
      <c r="B29" s="14"/>
      <c r="C29" s="22"/>
      <c r="D29" s="18"/>
      <c r="E29" s="18"/>
      <c r="F29" s="4"/>
      <c r="G29" s="10"/>
      <c r="H29" s="10"/>
      <c r="I29" s="10"/>
      <c r="J29" s="10"/>
      <c r="K29" s="10"/>
      <c r="L29" s="10"/>
      <c r="M29" s="10"/>
      <c r="N29" s="10"/>
      <c r="O29" s="5"/>
    </row>
    <row r="30" spans="2:15" s="6" customFormat="1" ht="15" customHeight="1">
      <c r="B30" s="14"/>
      <c r="C30" s="22"/>
      <c r="D30" s="18"/>
      <c r="E30" s="18"/>
      <c r="F30" s="4"/>
      <c r="G30" s="10"/>
      <c r="H30" s="10"/>
      <c r="I30" s="10"/>
      <c r="J30" s="10"/>
      <c r="K30" s="10"/>
      <c r="L30" s="10"/>
      <c r="M30" s="10"/>
      <c r="N30" s="10"/>
      <c r="O30" s="5"/>
    </row>
    <row r="31" spans="2:15" s="6" customFormat="1" ht="15" customHeight="1">
      <c r="B31" s="14"/>
      <c r="C31" s="22"/>
      <c r="D31" s="18"/>
      <c r="E31" s="18"/>
      <c r="F31" s="4"/>
      <c r="G31" s="10"/>
      <c r="H31" s="10"/>
      <c r="I31" s="10"/>
      <c r="J31" s="10"/>
      <c r="K31" s="10"/>
      <c r="L31" s="10"/>
      <c r="M31" s="10"/>
      <c r="N31" s="10"/>
      <c r="O31" s="5"/>
    </row>
    <row r="32" spans="2:15" s="6" customFormat="1" ht="15" customHeight="1">
      <c r="B32" s="14"/>
      <c r="C32" s="22"/>
      <c r="D32" s="18"/>
      <c r="E32" s="18"/>
      <c r="F32" s="4"/>
      <c r="G32" s="10"/>
      <c r="H32" s="10"/>
      <c r="I32" s="10"/>
      <c r="J32" s="10"/>
      <c r="K32" s="10"/>
      <c r="L32" s="10"/>
      <c r="M32" s="10"/>
      <c r="N32" s="10"/>
      <c r="O32" s="5"/>
    </row>
    <row r="33" spans="2:15" s="6" customFormat="1" ht="15" customHeight="1">
      <c r="B33" s="14"/>
      <c r="C33" s="22"/>
      <c r="D33" s="18"/>
      <c r="E33" s="18"/>
      <c r="F33" s="4"/>
      <c r="G33" s="10"/>
      <c r="H33" s="10"/>
      <c r="I33" s="10"/>
      <c r="J33" s="10"/>
      <c r="K33" s="10"/>
      <c r="L33" s="10"/>
      <c r="M33" s="10"/>
      <c r="N33" s="10"/>
      <c r="O33" s="5"/>
    </row>
    <row r="34" spans="2:15" s="6" customFormat="1" ht="15" customHeight="1">
      <c r="B34" s="14"/>
      <c r="C34" s="22"/>
      <c r="D34" s="18"/>
      <c r="E34" s="18"/>
      <c r="F34" s="4"/>
      <c r="G34" s="10"/>
      <c r="H34" s="10"/>
      <c r="I34" s="10"/>
      <c r="J34" s="10"/>
      <c r="K34" s="10"/>
      <c r="L34" s="10"/>
      <c r="M34" s="10"/>
      <c r="N34" s="10"/>
      <c r="O34" s="5"/>
    </row>
    <row r="35" spans="2:15" s="6" customFormat="1" ht="15" customHeight="1">
      <c r="B35" s="14"/>
      <c r="C35" s="22"/>
      <c r="D35" s="18"/>
      <c r="E35" s="18"/>
      <c r="F35" s="4"/>
      <c r="G35" s="10"/>
      <c r="H35" s="10"/>
      <c r="I35" s="10"/>
      <c r="J35" s="10"/>
      <c r="K35" s="10"/>
      <c r="L35" s="10"/>
      <c r="M35" s="10"/>
      <c r="N35" s="10"/>
      <c r="O35" s="5"/>
    </row>
    <row r="36" spans="2:15" s="6" customFormat="1" ht="15" customHeight="1">
      <c r="B36" s="14"/>
      <c r="C36" s="22"/>
      <c r="D36" s="18"/>
      <c r="E36" s="18"/>
      <c r="F36" s="4"/>
      <c r="G36" s="10"/>
      <c r="H36" s="10"/>
      <c r="I36" s="10"/>
      <c r="J36" s="10"/>
      <c r="K36" s="10"/>
      <c r="L36" s="10"/>
      <c r="M36" s="10"/>
      <c r="N36" s="10"/>
      <c r="O36" s="5"/>
    </row>
    <row r="37" spans="2:15" s="6" customFormat="1" ht="15" customHeight="1">
      <c r="B37" s="14"/>
      <c r="C37" s="22"/>
      <c r="D37" s="18"/>
      <c r="E37" s="18"/>
      <c r="F37" s="4"/>
      <c r="G37" s="10"/>
      <c r="H37" s="10"/>
      <c r="I37" s="10"/>
      <c r="J37" s="10"/>
      <c r="K37" s="10"/>
      <c r="L37" s="10"/>
      <c r="M37" s="10"/>
      <c r="N37" s="10"/>
      <c r="O37" s="5"/>
    </row>
    <row r="38" spans="2:15" s="6" customFormat="1" ht="15" customHeight="1">
      <c r="B38" s="14"/>
      <c r="C38" s="22"/>
      <c r="D38" s="18"/>
      <c r="E38" s="18"/>
      <c r="F38" s="4"/>
      <c r="G38" s="10"/>
      <c r="H38" s="10"/>
      <c r="I38" s="10"/>
      <c r="J38" s="10"/>
      <c r="K38" s="10"/>
      <c r="L38" s="10"/>
      <c r="M38" s="10"/>
      <c r="N38" s="10"/>
      <c r="O38" s="5"/>
    </row>
    <row r="39" spans="2:15" s="6" customFormat="1" ht="15" customHeight="1">
      <c r="B39" s="14"/>
      <c r="C39" s="22"/>
      <c r="D39" s="18"/>
      <c r="E39" s="18"/>
      <c r="F39" s="4"/>
      <c r="G39" s="10"/>
      <c r="H39" s="10"/>
      <c r="I39" s="10"/>
      <c r="J39" s="10"/>
      <c r="K39" s="10"/>
      <c r="L39" s="10"/>
      <c r="M39" s="10"/>
      <c r="N39" s="10"/>
      <c r="O39" s="5"/>
    </row>
    <row r="40" spans="2:15" s="6" customFormat="1" ht="15" customHeight="1">
      <c r="B40" s="14"/>
      <c r="C40" s="22"/>
      <c r="D40" s="18"/>
      <c r="E40" s="18"/>
      <c r="F40" s="4"/>
      <c r="G40" s="10"/>
      <c r="H40" s="10"/>
      <c r="I40" s="10"/>
      <c r="J40" s="10"/>
      <c r="K40" s="10"/>
      <c r="L40" s="10"/>
      <c r="M40" s="10"/>
      <c r="N40" s="10"/>
      <c r="O40" s="5"/>
    </row>
    <row r="41" spans="2:15" s="6" customFormat="1" ht="15" customHeight="1">
      <c r="B41" s="14"/>
      <c r="C41" s="22"/>
      <c r="D41" s="18"/>
      <c r="E41" s="18"/>
      <c r="F41" s="4"/>
      <c r="G41" s="10"/>
      <c r="H41" s="10"/>
      <c r="I41" s="10"/>
      <c r="J41" s="10"/>
      <c r="K41" s="10"/>
      <c r="L41" s="10"/>
      <c r="M41" s="10"/>
      <c r="N41" s="10"/>
      <c r="O41" s="5"/>
    </row>
    <row r="42" spans="2:15" s="6" customFormat="1" ht="15" customHeight="1">
      <c r="B42" s="14"/>
      <c r="C42" s="22"/>
      <c r="D42" s="18"/>
      <c r="E42" s="18"/>
      <c r="F42" s="4"/>
      <c r="G42" s="10"/>
      <c r="H42" s="10"/>
      <c r="I42" s="10"/>
      <c r="J42" s="10"/>
      <c r="K42" s="10"/>
      <c r="L42" s="10"/>
      <c r="M42" s="10"/>
      <c r="N42" s="10"/>
      <c r="O42" s="5"/>
    </row>
    <row r="43" spans="2:15" s="6" customFormat="1" ht="15" customHeight="1">
      <c r="B43" s="14"/>
      <c r="C43" s="22"/>
      <c r="D43" s="18"/>
      <c r="E43" s="18"/>
      <c r="F43" s="4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2"/>
      <c r="D44" s="18"/>
      <c r="E44" s="18"/>
      <c r="F44" s="4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2"/>
      <c r="D45" s="18"/>
      <c r="E45" s="18"/>
      <c r="F45" s="4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14"/>
      <c r="D46" s="19"/>
      <c r="E46" s="19"/>
      <c r="F46" s="4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14"/>
      <c r="D47" s="19"/>
      <c r="E47" s="19"/>
      <c r="F47" s="4"/>
      <c r="G47" s="10"/>
      <c r="H47" s="10"/>
      <c r="I47" s="10"/>
      <c r="J47" s="10"/>
      <c r="K47" s="10"/>
      <c r="L47" s="10"/>
      <c r="M47" s="10"/>
      <c r="N47" s="10"/>
      <c r="O47" s="5"/>
    </row>
    <row r="48" spans="2:15" s="6" customFormat="1" ht="15" customHeight="1">
      <c r="B48" s="14"/>
      <c r="C48" s="14"/>
      <c r="D48" s="19"/>
      <c r="E48" s="19"/>
      <c r="F48" s="4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14"/>
      <c r="D49" s="19"/>
      <c r="E49" s="19"/>
      <c r="F49" s="4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14"/>
      <c r="D50" s="19"/>
      <c r="E50" s="19"/>
      <c r="F50" s="4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14"/>
      <c r="D51" s="19"/>
      <c r="E51" s="19"/>
      <c r="F51" s="4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14"/>
      <c r="D52" s="19"/>
      <c r="E52" s="19"/>
      <c r="F52" s="4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14"/>
      <c r="D53" s="19"/>
      <c r="E53" s="19"/>
      <c r="F53" s="4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14"/>
      <c r="D54" s="19"/>
      <c r="E54" s="19"/>
      <c r="F54" s="4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14"/>
      <c r="D55" s="19"/>
      <c r="E55" s="19"/>
      <c r="F55" s="4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14"/>
      <c r="D56" s="19"/>
      <c r="E56" s="19"/>
      <c r="F56" s="4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14"/>
      <c r="D57" s="19"/>
      <c r="E57" s="19"/>
      <c r="F57" s="4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14"/>
      <c r="D58" s="19"/>
      <c r="E58" s="19"/>
      <c r="F58" s="4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14"/>
      <c r="D59" s="19"/>
      <c r="E59" s="19"/>
      <c r="F59" s="4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14"/>
      <c r="D60" s="19"/>
      <c r="E60" s="19"/>
      <c r="F60" s="4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14"/>
      <c r="D61" s="19"/>
      <c r="E61" s="19"/>
      <c r="F61" s="4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14"/>
      <c r="D62" s="19"/>
      <c r="E62" s="19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14"/>
      <c r="D63" s="19"/>
      <c r="E63" s="19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14"/>
      <c r="D64" s="19"/>
      <c r="E64" s="19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14"/>
      <c r="D65" s="19"/>
      <c r="E65" s="19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14"/>
      <c r="D66" s="19"/>
      <c r="E66" s="19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14"/>
      <c r="D67" s="19"/>
      <c r="E67" s="19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14"/>
      <c r="D68" s="19"/>
      <c r="E68" s="19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14"/>
      <c r="D69" s="19"/>
      <c r="E69" s="19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14"/>
      <c r="D70" s="19"/>
      <c r="E70" s="19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14"/>
      <c r="D71" s="19"/>
      <c r="E71" s="19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14"/>
      <c r="D72" s="19"/>
      <c r="E72" s="19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14"/>
      <c r="D73" s="19"/>
      <c r="E73" s="19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14"/>
      <c r="D74" s="19"/>
      <c r="E74" s="19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14"/>
      <c r="D75" s="19"/>
      <c r="E75" s="19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14"/>
      <c r="D76" s="19"/>
      <c r="E76" s="19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14"/>
      <c r="D77" s="19"/>
      <c r="E77" s="19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14"/>
      <c r="D78" s="19"/>
      <c r="E78" s="19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14"/>
      <c r="D79" s="19"/>
      <c r="E79" s="19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14"/>
      <c r="D80" s="19"/>
      <c r="E80" s="19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14"/>
      <c r="D81" s="19"/>
      <c r="E81" s="19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14"/>
      <c r="D82" s="19"/>
      <c r="E82" s="19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14"/>
      <c r="D83" s="19"/>
      <c r="E83" s="19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14"/>
      <c r="D84" s="19"/>
      <c r="E84" s="19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14"/>
      <c r="D85" s="19"/>
      <c r="E85" s="19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14"/>
      <c r="D86" s="19"/>
      <c r="E86" s="19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14"/>
      <c r="D87" s="19"/>
      <c r="E87" s="19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2.75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2.75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2.75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2.75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2.75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2.75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2.75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2.75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2.75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2.75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2.75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2.75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2.75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2.75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2.75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2.75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2.75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2.75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2.75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2.75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2.75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2.75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2.75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2.75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2.75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2.75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2.75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2.75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2.75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2.75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2.75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2.75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2.75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2.75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2.75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2.75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2.75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2.75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2.75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2.75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2.75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2.75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3:6" ht="12.75">
      <c r="C604" s="14"/>
      <c r="D604" s="19"/>
      <c r="E604" s="19"/>
      <c r="F604" s="4"/>
    </row>
    <row r="605" spans="3:6" ht="12.75">
      <c r="C605" s="14"/>
      <c r="D605" s="19"/>
      <c r="E605" s="19"/>
      <c r="F605" s="4"/>
    </row>
    <row r="606" spans="3:6" ht="12.75">
      <c r="C606" s="14"/>
      <c r="D606" s="19"/>
      <c r="E606" s="19"/>
      <c r="F606" s="4"/>
    </row>
    <row r="607" spans="3:6" ht="12.75">
      <c r="C607" s="14"/>
      <c r="D607" s="19"/>
      <c r="E607" s="19"/>
      <c r="F607" s="4"/>
    </row>
    <row r="608" spans="3:6" ht="12.75">
      <c r="C608" s="14"/>
      <c r="D608" s="19"/>
      <c r="E608" s="19"/>
      <c r="F608" s="4"/>
    </row>
    <row r="609" spans="3:6" ht="12.75">
      <c r="C609" s="14"/>
      <c r="D609" s="19"/>
      <c r="E609" s="19"/>
      <c r="F609" s="4"/>
    </row>
    <row r="610" spans="3:6" ht="12.75">
      <c r="C610" s="14"/>
      <c r="D610" s="19"/>
      <c r="E610" s="19"/>
      <c r="F610" s="4"/>
    </row>
    <row r="611" spans="3:6" ht="12.75">
      <c r="C611" s="14"/>
      <c r="D611" s="19"/>
      <c r="E611" s="19"/>
      <c r="F611" s="4"/>
    </row>
    <row r="612" spans="3:6" ht="12.75">
      <c r="C612" s="14"/>
      <c r="D612" s="19"/>
      <c r="E612" s="19"/>
      <c r="F612" s="4"/>
    </row>
    <row r="613" spans="3:6" ht="12.75">
      <c r="C613" s="14"/>
      <c r="D613" s="19"/>
      <c r="E613" s="19"/>
      <c r="F613" s="4"/>
    </row>
    <row r="614" spans="3:6" ht="12.75">
      <c r="C614" s="14"/>
      <c r="D614" s="19"/>
      <c r="E614" s="19"/>
      <c r="F614" s="4"/>
    </row>
    <row r="615" spans="3:6" ht="12.75">
      <c r="C615" s="14"/>
      <c r="D615" s="19"/>
      <c r="E615" s="19"/>
      <c r="F615" s="4"/>
    </row>
    <row r="616" spans="3:6" ht="12.75">
      <c r="C616" s="14"/>
      <c r="D616" s="19"/>
      <c r="E616" s="19"/>
      <c r="F616" s="4"/>
    </row>
    <row r="617" spans="3:6" ht="12.75">
      <c r="C617" s="14"/>
      <c r="D617" s="19"/>
      <c r="E617" s="19"/>
      <c r="F617" s="4"/>
    </row>
    <row r="618" spans="3:6" ht="12.75">
      <c r="C618" s="14"/>
      <c r="D618" s="19"/>
      <c r="E618" s="19"/>
      <c r="F618" s="4"/>
    </row>
    <row r="619" spans="3:6" ht="12.75">
      <c r="C619" s="14"/>
      <c r="D619" s="19"/>
      <c r="E619" s="19"/>
      <c r="F619" s="4"/>
    </row>
    <row r="620" spans="3:6" ht="12.75">
      <c r="C620" s="14"/>
      <c r="D620" s="19"/>
      <c r="E620" s="19"/>
      <c r="F620" s="4"/>
    </row>
    <row r="621" spans="3:6" ht="12.75">
      <c r="C621" s="14"/>
      <c r="D621" s="19"/>
      <c r="E621" s="19"/>
      <c r="F621" s="4"/>
    </row>
    <row r="622" spans="3:6" ht="12.75">
      <c r="C622" s="14"/>
      <c r="D622" s="19"/>
      <c r="E622" s="19"/>
      <c r="F622" s="4"/>
    </row>
    <row r="623" spans="3:6" ht="12.75">
      <c r="C623" s="14"/>
      <c r="D623" s="19"/>
      <c r="E623" s="19"/>
      <c r="F623" s="4"/>
    </row>
    <row r="624" spans="3:6" ht="12.75">
      <c r="C624" s="14"/>
      <c r="D624" s="19"/>
      <c r="E624" s="19"/>
      <c r="F624" s="4"/>
    </row>
    <row r="625" spans="3:6" ht="12.75">
      <c r="C625" s="14"/>
      <c r="D625" s="19"/>
      <c r="E625" s="19"/>
      <c r="F625" s="4"/>
    </row>
    <row r="626" spans="3:6" ht="12.75">
      <c r="C626" s="14"/>
      <c r="D626" s="19"/>
      <c r="E626" s="19"/>
      <c r="F626" s="4"/>
    </row>
    <row r="627" spans="3:6" ht="12.75">
      <c r="C627" s="14"/>
      <c r="D627" s="19"/>
      <c r="E627" s="19"/>
      <c r="F627" s="4"/>
    </row>
    <row r="628" spans="3:6" ht="12.75">
      <c r="C628" s="14"/>
      <c r="D628" s="19"/>
      <c r="E628" s="19"/>
      <c r="F628" s="4"/>
    </row>
    <row r="629" spans="3:6" ht="12.75">
      <c r="C629" s="14"/>
      <c r="D629" s="19"/>
      <c r="E629" s="19"/>
      <c r="F629" s="4"/>
    </row>
    <row r="630" spans="3:6" ht="12.75">
      <c r="C630" s="14"/>
      <c r="D630" s="19"/>
      <c r="E630" s="19"/>
      <c r="F630" s="4"/>
    </row>
    <row r="631" spans="3:6" ht="12.75">
      <c r="C631" s="14"/>
      <c r="D631" s="19"/>
      <c r="E631" s="19"/>
      <c r="F631" s="4"/>
    </row>
    <row r="632" spans="3:6" ht="12.75">
      <c r="C632" s="14"/>
      <c r="D632" s="19"/>
      <c r="E632" s="19"/>
      <c r="F632" s="4"/>
    </row>
    <row r="633" spans="3:6" ht="12.75">
      <c r="C633" s="14"/>
      <c r="D633" s="19"/>
      <c r="E633" s="19"/>
      <c r="F633" s="4"/>
    </row>
    <row r="634" spans="3:6" ht="12.75">
      <c r="C634" s="14"/>
      <c r="D634" s="19"/>
      <c r="E634" s="19"/>
      <c r="F634" s="4"/>
    </row>
    <row r="635" spans="3:6" ht="12.75">
      <c r="C635" s="14"/>
      <c r="D635" s="19"/>
      <c r="E635" s="19"/>
      <c r="F635" s="4"/>
    </row>
    <row r="636" spans="3:6" ht="12.75">
      <c r="C636" s="14"/>
      <c r="D636" s="19"/>
      <c r="E636" s="19"/>
      <c r="F636" s="4"/>
    </row>
    <row r="637" spans="3:6" ht="12.75">
      <c r="C637" s="14"/>
      <c r="D637" s="19"/>
      <c r="E637" s="19"/>
      <c r="F637" s="4"/>
    </row>
    <row r="638" spans="3:6" ht="12.75">
      <c r="C638" s="14"/>
      <c r="D638" s="19"/>
      <c r="E638" s="19"/>
      <c r="F638" s="4"/>
    </row>
  </sheetData>
  <sheetProtection/>
  <mergeCells count="20">
    <mergeCell ref="B2:O2"/>
    <mergeCell ref="B3:D8"/>
    <mergeCell ref="F3:O3"/>
    <mergeCell ref="F4:O4"/>
    <mergeCell ref="G5:H5"/>
    <mergeCell ref="I5:J5"/>
    <mergeCell ref="K5:L5"/>
    <mergeCell ref="M5:N5"/>
    <mergeCell ref="G6:H6"/>
    <mergeCell ref="I6:J6"/>
    <mergeCell ref="K6:L6"/>
    <mergeCell ref="M6:N6"/>
    <mergeCell ref="G7:H7"/>
    <mergeCell ref="I7:J7"/>
    <mergeCell ref="K7:L7"/>
    <mergeCell ref="M7:N7"/>
    <mergeCell ref="G8:H8"/>
    <mergeCell ref="I8:J8"/>
    <mergeCell ref="K8:L8"/>
    <mergeCell ref="M8:N8"/>
  </mergeCells>
  <printOptions/>
  <pageMargins left="0.23622047244094488" right="0.23622047244094488" top="0" bottom="0" header="0" footer="0"/>
  <pageSetup fitToHeight="1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AD672"/>
  <sheetViews>
    <sheetView zoomScale="55" zoomScaleNormal="55" zoomScaleSheetLayoutView="100" zoomScalePageLayoutView="0" workbookViewId="0" topLeftCell="A1">
      <pane xSplit="6" ySplit="9" topLeftCell="K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S33" sqref="S33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20.28125" style="15" bestFit="1" customWidth="1"/>
    <col min="4" max="4" width="36.7109375" style="20" bestFit="1" customWidth="1"/>
    <col min="5" max="5" width="8.140625" style="20" customWidth="1"/>
    <col min="6" max="6" width="24.28125" style="12" customWidth="1"/>
    <col min="7" max="14" width="10.28125" style="2" customWidth="1"/>
    <col min="15" max="15" width="11.57421875" style="3" customWidth="1"/>
    <col min="16" max="16" width="7.28125" style="1" customWidth="1"/>
    <col min="17" max="17" width="11.421875" style="1" customWidth="1"/>
    <col min="18" max="18" width="14.00390625" style="1" bestFit="1" customWidth="1"/>
    <col min="19" max="19" width="21.7109375" style="1" bestFit="1" customWidth="1"/>
    <col min="20" max="20" width="11.421875" style="1" customWidth="1"/>
    <col min="21" max="21" width="16.7109375" style="1" bestFit="1" customWidth="1"/>
    <col min="22" max="16384" width="11.421875" style="1" customWidth="1"/>
  </cols>
  <sheetData>
    <row r="1" ht="13.5" thickBot="1"/>
    <row r="2" spans="2:30" ht="55.5" customHeight="1" thickTop="1">
      <c r="B2" s="110" t="s">
        <v>21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Q2" s="110" t="s">
        <v>21</v>
      </c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2"/>
    </row>
    <row r="3" spans="2:30" ht="25.5" customHeight="1">
      <c r="B3" s="113"/>
      <c r="C3" s="114"/>
      <c r="D3" s="114"/>
      <c r="E3" s="47"/>
      <c r="F3" s="115" t="s">
        <v>31</v>
      </c>
      <c r="G3" s="115"/>
      <c r="H3" s="115"/>
      <c r="I3" s="115"/>
      <c r="J3" s="115"/>
      <c r="K3" s="115"/>
      <c r="L3" s="115"/>
      <c r="M3" s="115"/>
      <c r="N3" s="115"/>
      <c r="O3" s="116"/>
      <c r="Q3" s="113"/>
      <c r="R3" s="114"/>
      <c r="S3" s="114"/>
      <c r="T3" s="47"/>
      <c r="U3" s="115" t="s">
        <v>42</v>
      </c>
      <c r="V3" s="115"/>
      <c r="W3" s="115"/>
      <c r="X3" s="115"/>
      <c r="Y3" s="115"/>
      <c r="Z3" s="115"/>
      <c r="AA3" s="115"/>
      <c r="AB3" s="115"/>
      <c r="AC3" s="115"/>
      <c r="AD3" s="116"/>
    </row>
    <row r="4" spans="2:30" ht="24" customHeight="1">
      <c r="B4" s="113"/>
      <c r="C4" s="114"/>
      <c r="D4" s="114"/>
      <c r="E4" s="47"/>
      <c r="F4" s="117"/>
      <c r="G4" s="117"/>
      <c r="H4" s="117"/>
      <c r="I4" s="117"/>
      <c r="J4" s="117"/>
      <c r="K4" s="117"/>
      <c r="L4" s="117"/>
      <c r="M4" s="117"/>
      <c r="N4" s="117"/>
      <c r="O4" s="118"/>
      <c r="Q4" s="113"/>
      <c r="R4" s="114"/>
      <c r="S4" s="114"/>
      <c r="T4" s="47"/>
      <c r="U4" s="117"/>
      <c r="V4" s="117"/>
      <c r="W4" s="117"/>
      <c r="X4" s="117"/>
      <c r="Y4" s="117"/>
      <c r="Z4" s="117"/>
      <c r="AA4" s="117"/>
      <c r="AB4" s="117"/>
      <c r="AC4" s="117"/>
      <c r="AD4" s="118"/>
    </row>
    <row r="5" spans="2:30" s="6" customFormat="1" ht="18">
      <c r="B5" s="113"/>
      <c r="C5" s="114"/>
      <c r="D5" s="114"/>
      <c r="E5" s="47"/>
      <c r="F5" s="70" t="s">
        <v>6</v>
      </c>
      <c r="G5" s="119">
        <v>1</v>
      </c>
      <c r="H5" s="120"/>
      <c r="I5" s="119">
        <v>2</v>
      </c>
      <c r="J5" s="120"/>
      <c r="K5" s="119">
        <v>3</v>
      </c>
      <c r="L5" s="120"/>
      <c r="M5" s="119"/>
      <c r="N5" s="120"/>
      <c r="O5" s="30"/>
      <c r="Q5" s="113"/>
      <c r="R5" s="114"/>
      <c r="S5" s="114"/>
      <c r="T5" s="47"/>
      <c r="U5" s="70" t="s">
        <v>6</v>
      </c>
      <c r="V5" s="119">
        <v>1</v>
      </c>
      <c r="W5" s="120"/>
      <c r="X5" s="119">
        <v>2</v>
      </c>
      <c r="Y5" s="120"/>
      <c r="Z5" s="119">
        <v>3</v>
      </c>
      <c r="AA5" s="120"/>
      <c r="AB5" s="119">
        <v>4</v>
      </c>
      <c r="AC5" s="120"/>
      <c r="AD5" s="30"/>
    </row>
    <row r="6" spans="2:30" s="6" customFormat="1" ht="18">
      <c r="B6" s="113"/>
      <c r="C6" s="114"/>
      <c r="D6" s="114"/>
      <c r="E6" s="47"/>
      <c r="F6" s="71" t="s">
        <v>2</v>
      </c>
      <c r="G6" s="121" t="s">
        <v>22</v>
      </c>
      <c r="H6" s="122"/>
      <c r="I6" s="121"/>
      <c r="J6" s="122"/>
      <c r="K6" s="121"/>
      <c r="L6" s="122"/>
      <c r="M6" s="121"/>
      <c r="N6" s="122"/>
      <c r="O6" s="30"/>
      <c r="Q6" s="113"/>
      <c r="R6" s="114"/>
      <c r="S6" s="114"/>
      <c r="T6" s="47"/>
      <c r="U6" s="71" t="s">
        <v>2</v>
      </c>
      <c r="V6" s="121" t="s">
        <v>22</v>
      </c>
      <c r="W6" s="122"/>
      <c r="X6" s="121"/>
      <c r="Y6" s="122"/>
      <c r="Z6" s="121"/>
      <c r="AA6" s="122"/>
      <c r="AB6" s="121"/>
      <c r="AC6" s="122"/>
      <c r="AD6" s="30"/>
    </row>
    <row r="7" spans="2:30" s="6" customFormat="1" ht="18">
      <c r="B7" s="113"/>
      <c r="C7" s="114"/>
      <c r="D7" s="114"/>
      <c r="E7" s="47"/>
      <c r="F7" s="72" t="s">
        <v>5</v>
      </c>
      <c r="G7" s="125"/>
      <c r="H7" s="126"/>
      <c r="I7" s="125"/>
      <c r="J7" s="126"/>
      <c r="K7" s="125"/>
      <c r="L7" s="126"/>
      <c r="M7" s="125"/>
      <c r="N7" s="126"/>
      <c r="O7" s="31"/>
      <c r="Q7" s="113"/>
      <c r="R7" s="114"/>
      <c r="S7" s="114"/>
      <c r="T7" s="47"/>
      <c r="U7" s="72" t="s">
        <v>5</v>
      </c>
      <c r="V7" s="125"/>
      <c r="W7" s="126"/>
      <c r="X7" s="125"/>
      <c r="Y7" s="126"/>
      <c r="Z7" s="125"/>
      <c r="AA7" s="126"/>
      <c r="AB7" s="125"/>
      <c r="AC7" s="126"/>
      <c r="AD7" s="31"/>
    </row>
    <row r="8" spans="2:30" s="6" customFormat="1" ht="18.75" thickBot="1">
      <c r="B8" s="113"/>
      <c r="C8" s="114"/>
      <c r="D8" s="114"/>
      <c r="E8" s="47"/>
      <c r="F8" s="73" t="s">
        <v>11</v>
      </c>
      <c r="G8" s="123" t="s">
        <v>23</v>
      </c>
      <c r="H8" s="124"/>
      <c r="I8" s="123">
        <v>41938</v>
      </c>
      <c r="J8" s="124"/>
      <c r="K8" s="123">
        <v>41938</v>
      </c>
      <c r="L8" s="124"/>
      <c r="M8" s="123"/>
      <c r="N8" s="124"/>
      <c r="O8" s="30"/>
      <c r="Q8" s="113"/>
      <c r="R8" s="114"/>
      <c r="S8" s="114"/>
      <c r="T8" s="47"/>
      <c r="U8" s="73" t="s">
        <v>11</v>
      </c>
      <c r="V8" s="123" t="s">
        <v>23</v>
      </c>
      <c r="W8" s="124"/>
      <c r="X8" s="123">
        <v>41938</v>
      </c>
      <c r="Y8" s="124"/>
      <c r="Z8" s="123"/>
      <c r="AA8" s="124"/>
      <c r="AB8" s="123"/>
      <c r="AC8" s="124"/>
      <c r="AD8" s="30"/>
    </row>
    <row r="9" spans="2:30" s="16" customFormat="1" ht="21" thickBot="1">
      <c r="B9" s="32" t="s">
        <v>4</v>
      </c>
      <c r="C9" s="24" t="s">
        <v>8</v>
      </c>
      <c r="D9" s="25" t="s">
        <v>3</v>
      </c>
      <c r="E9" s="49"/>
      <c r="F9" s="26" t="s">
        <v>7</v>
      </c>
      <c r="G9" s="45" t="s">
        <v>9</v>
      </c>
      <c r="H9" s="27" t="s">
        <v>1</v>
      </c>
      <c r="I9" s="45" t="s">
        <v>9</v>
      </c>
      <c r="J9" s="27" t="s">
        <v>1</v>
      </c>
      <c r="K9" s="45" t="s">
        <v>9</v>
      </c>
      <c r="L9" s="27" t="s">
        <v>1</v>
      </c>
      <c r="M9" s="46"/>
      <c r="N9" s="27"/>
      <c r="O9" s="33" t="s">
        <v>0</v>
      </c>
      <c r="Q9" s="32" t="s">
        <v>4</v>
      </c>
      <c r="R9" s="24" t="s">
        <v>8</v>
      </c>
      <c r="S9" s="25" t="s">
        <v>3</v>
      </c>
      <c r="T9" s="49"/>
      <c r="U9" s="26" t="s">
        <v>7</v>
      </c>
      <c r="V9" s="45" t="s">
        <v>9</v>
      </c>
      <c r="W9" s="27" t="s">
        <v>1</v>
      </c>
      <c r="X9" s="45" t="s">
        <v>9</v>
      </c>
      <c r="Y9" s="27" t="s">
        <v>1</v>
      </c>
      <c r="Z9" s="45" t="s">
        <v>9</v>
      </c>
      <c r="AA9" s="27" t="s">
        <v>1</v>
      </c>
      <c r="AB9" s="46" t="s">
        <v>9</v>
      </c>
      <c r="AC9" s="27" t="s">
        <v>1</v>
      </c>
      <c r="AD9" s="33" t="s">
        <v>0</v>
      </c>
    </row>
    <row r="10" spans="2:30" s="23" customFormat="1" ht="22.5" customHeight="1">
      <c r="B10" s="36">
        <v>1</v>
      </c>
      <c r="C10" s="54">
        <v>286</v>
      </c>
      <c r="D10" s="65" t="s">
        <v>24</v>
      </c>
      <c r="E10" s="108"/>
      <c r="F10" s="109" t="s">
        <v>46</v>
      </c>
      <c r="G10" s="74" t="s">
        <v>40</v>
      </c>
      <c r="H10" s="76">
        <v>7</v>
      </c>
      <c r="I10" s="86">
        <v>2</v>
      </c>
      <c r="J10" s="87">
        <v>2</v>
      </c>
      <c r="K10" s="88">
        <v>1</v>
      </c>
      <c r="L10" s="89">
        <v>1</v>
      </c>
      <c r="M10" s="75"/>
      <c r="N10" s="90"/>
      <c r="O10" s="48">
        <f>+H10+J10+L10+N10</f>
        <v>10</v>
      </c>
      <c r="Q10" s="36">
        <v>1</v>
      </c>
      <c r="R10" s="54"/>
      <c r="S10" s="65" t="s">
        <v>56</v>
      </c>
      <c r="T10" s="67" t="s">
        <v>53</v>
      </c>
      <c r="U10" s="67" t="s">
        <v>45</v>
      </c>
      <c r="V10" s="74">
        <v>1</v>
      </c>
      <c r="W10" s="76">
        <v>1</v>
      </c>
      <c r="X10" s="55">
        <v>1</v>
      </c>
      <c r="Y10" s="56">
        <v>1</v>
      </c>
      <c r="Z10" s="52">
        <v>2</v>
      </c>
      <c r="AA10" s="60">
        <v>2</v>
      </c>
      <c r="AB10" s="43"/>
      <c r="AC10" s="62"/>
      <c r="AD10" s="48">
        <f>+W10+Y10+AA10+AC10</f>
        <v>4</v>
      </c>
    </row>
    <row r="11" spans="2:30" s="23" customFormat="1" ht="22.5" customHeight="1">
      <c r="B11" s="34">
        <f>B10+1</f>
        <v>2</v>
      </c>
      <c r="C11" s="54">
        <v>108704</v>
      </c>
      <c r="D11" s="65" t="s">
        <v>55</v>
      </c>
      <c r="E11" s="66"/>
      <c r="F11" s="67" t="s">
        <v>45</v>
      </c>
      <c r="G11" s="74">
        <v>3</v>
      </c>
      <c r="H11" s="77">
        <v>3</v>
      </c>
      <c r="I11" s="75">
        <v>3</v>
      </c>
      <c r="J11" s="92">
        <v>3</v>
      </c>
      <c r="K11" s="93">
        <v>4</v>
      </c>
      <c r="L11" s="94">
        <v>4</v>
      </c>
      <c r="M11" s="75"/>
      <c r="N11" s="95"/>
      <c r="O11" s="35">
        <f>+H11+J11+L11+N11</f>
        <v>10</v>
      </c>
      <c r="Q11" s="34">
        <f>Q10+1</f>
        <v>2</v>
      </c>
      <c r="R11" s="54">
        <v>157648</v>
      </c>
      <c r="S11" s="65" t="s">
        <v>43</v>
      </c>
      <c r="T11" s="67" t="s">
        <v>44</v>
      </c>
      <c r="U11" s="67" t="s">
        <v>45</v>
      </c>
      <c r="V11" s="74" t="s">
        <v>39</v>
      </c>
      <c r="W11" s="77">
        <v>3</v>
      </c>
      <c r="X11" s="43">
        <v>2</v>
      </c>
      <c r="Y11" s="57">
        <v>2</v>
      </c>
      <c r="Z11" s="44">
        <v>1</v>
      </c>
      <c r="AA11" s="61">
        <v>1</v>
      </c>
      <c r="AB11" s="43"/>
      <c r="AC11" s="29"/>
      <c r="AD11" s="35">
        <f>+W11+Y11+AA11+AC11</f>
        <v>6</v>
      </c>
    </row>
    <row r="12" spans="2:30" s="23" customFormat="1" ht="22.5" customHeight="1">
      <c r="B12" s="34">
        <f>B11+1</f>
        <v>3</v>
      </c>
      <c r="C12" s="54">
        <v>314</v>
      </c>
      <c r="D12" s="65" t="s">
        <v>37</v>
      </c>
      <c r="E12" s="66"/>
      <c r="F12" s="67" t="s">
        <v>45</v>
      </c>
      <c r="G12" s="75">
        <v>4</v>
      </c>
      <c r="H12" s="77">
        <v>4</v>
      </c>
      <c r="I12" s="75">
        <v>1</v>
      </c>
      <c r="J12" s="92">
        <v>1</v>
      </c>
      <c r="K12" s="93" t="s">
        <v>77</v>
      </c>
      <c r="L12" s="94">
        <v>6</v>
      </c>
      <c r="M12" s="93"/>
      <c r="N12" s="97"/>
      <c r="O12" s="35">
        <f>+H12+J12+L12+N12</f>
        <v>11</v>
      </c>
      <c r="Q12" s="34">
        <f>Q11+1</f>
        <v>3</v>
      </c>
      <c r="R12" s="54"/>
      <c r="S12" s="65"/>
      <c r="T12" s="66"/>
      <c r="U12" s="67"/>
      <c r="V12" s="75"/>
      <c r="W12" s="77"/>
      <c r="X12" s="43"/>
      <c r="Y12" s="57"/>
      <c r="Z12" s="44"/>
      <c r="AA12" s="61"/>
      <c r="AB12" s="44"/>
      <c r="AC12" s="63"/>
      <c r="AD12" s="35">
        <f aca="true" t="shared" si="0" ref="AD10:AD15">+W12+Y12+AA12+AC12</f>
        <v>0</v>
      </c>
    </row>
    <row r="13" spans="2:30" s="23" customFormat="1" ht="22.5" customHeight="1">
      <c r="B13" s="34">
        <f>B12+1</f>
        <v>4</v>
      </c>
      <c r="C13" s="54">
        <v>242</v>
      </c>
      <c r="D13" s="65" t="s">
        <v>32</v>
      </c>
      <c r="E13" s="66"/>
      <c r="F13" s="67" t="s">
        <v>45</v>
      </c>
      <c r="G13" s="74">
        <v>2</v>
      </c>
      <c r="H13" s="77">
        <v>2</v>
      </c>
      <c r="I13" s="75" t="s">
        <v>40</v>
      </c>
      <c r="J13" s="92">
        <v>7</v>
      </c>
      <c r="K13" s="93">
        <v>2</v>
      </c>
      <c r="L13" s="94">
        <v>2</v>
      </c>
      <c r="M13" s="75"/>
      <c r="N13" s="95"/>
      <c r="O13" s="35">
        <f>+H13+J13+L13+N13</f>
        <v>11</v>
      </c>
      <c r="Q13" s="34">
        <f>Q12+1</f>
        <v>4</v>
      </c>
      <c r="R13" s="54"/>
      <c r="S13" s="65"/>
      <c r="T13" s="66"/>
      <c r="U13" s="67"/>
      <c r="V13" s="74"/>
      <c r="W13" s="77"/>
      <c r="X13" s="43"/>
      <c r="Y13" s="57"/>
      <c r="Z13" s="44"/>
      <c r="AA13" s="61"/>
      <c r="AB13" s="43"/>
      <c r="AC13" s="29"/>
      <c r="AD13" s="35">
        <f t="shared" si="0"/>
        <v>0</v>
      </c>
    </row>
    <row r="14" spans="2:30" s="23" customFormat="1" ht="22.5" customHeight="1">
      <c r="B14" s="34">
        <f>B13+1</f>
        <v>5</v>
      </c>
      <c r="C14" s="54" t="s">
        <v>29</v>
      </c>
      <c r="D14" s="65" t="s">
        <v>30</v>
      </c>
      <c r="E14" s="108"/>
      <c r="F14" s="67" t="s">
        <v>45</v>
      </c>
      <c r="G14" s="74">
        <v>1</v>
      </c>
      <c r="H14" s="77">
        <v>1</v>
      </c>
      <c r="I14" s="75" t="s">
        <v>40</v>
      </c>
      <c r="J14" s="92">
        <v>7</v>
      </c>
      <c r="K14" s="93" t="s">
        <v>40</v>
      </c>
      <c r="L14" s="94">
        <v>7</v>
      </c>
      <c r="M14" s="75"/>
      <c r="N14" s="95"/>
      <c r="O14" s="35">
        <f>+H14+J14+L14+N14</f>
        <v>15</v>
      </c>
      <c r="Q14" s="34">
        <f>Q13+1</f>
        <v>5</v>
      </c>
      <c r="R14" s="54"/>
      <c r="S14" s="65"/>
      <c r="T14" s="66"/>
      <c r="U14" s="67"/>
      <c r="V14" s="74"/>
      <c r="W14" s="77"/>
      <c r="X14" s="43"/>
      <c r="Y14" s="57"/>
      <c r="Z14" s="44"/>
      <c r="AA14" s="61"/>
      <c r="AB14" s="43"/>
      <c r="AC14" s="29"/>
      <c r="AD14" s="35">
        <f t="shared" si="0"/>
        <v>0</v>
      </c>
    </row>
    <row r="15" spans="2:30" s="23" customFormat="1" ht="22.5" customHeight="1" thickBot="1">
      <c r="B15" s="34">
        <f>B14+1</f>
        <v>6</v>
      </c>
      <c r="C15" s="107">
        <v>111242</v>
      </c>
      <c r="D15" s="82" t="s">
        <v>54</v>
      </c>
      <c r="E15" s="83"/>
      <c r="F15" s="84" t="s">
        <v>45</v>
      </c>
      <c r="G15" s="104" t="s">
        <v>40</v>
      </c>
      <c r="H15" s="85">
        <v>7</v>
      </c>
      <c r="I15" s="68">
        <v>4</v>
      </c>
      <c r="J15" s="69">
        <v>4</v>
      </c>
      <c r="K15" s="68">
        <v>5</v>
      </c>
      <c r="L15" s="101">
        <v>5</v>
      </c>
      <c r="M15" s="68"/>
      <c r="N15" s="102"/>
      <c r="O15" s="42">
        <f>+H15+J15+L15+N15</f>
        <v>16</v>
      </c>
      <c r="Q15" s="37">
        <f>Q13+1</f>
        <v>5</v>
      </c>
      <c r="R15" s="81"/>
      <c r="S15" s="82"/>
      <c r="T15" s="83"/>
      <c r="U15" s="84"/>
      <c r="V15" s="104"/>
      <c r="W15" s="85"/>
      <c r="X15" s="53"/>
      <c r="Y15" s="59"/>
      <c r="Z15" s="53"/>
      <c r="AA15" s="105"/>
      <c r="AB15" s="53"/>
      <c r="AC15" s="64"/>
      <c r="AD15" s="42">
        <f t="shared" si="0"/>
        <v>0</v>
      </c>
    </row>
    <row r="16" spans="2:30" s="6" customFormat="1" ht="15" customHeight="1" thickTop="1">
      <c r="B16" s="14"/>
      <c r="Q16" s="14"/>
      <c r="R16" s="21"/>
      <c r="S16" s="17"/>
      <c r="T16" s="17"/>
      <c r="U16" s="13"/>
      <c r="V16" s="10"/>
      <c r="W16" s="10"/>
      <c r="X16" s="10"/>
      <c r="Y16" s="10"/>
      <c r="Z16" s="10"/>
      <c r="AA16" s="10"/>
      <c r="AB16" s="10"/>
      <c r="AC16" s="10"/>
      <c r="AD16" s="5"/>
    </row>
    <row r="17" spans="2:15" ht="55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25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24" customHeight="1">
      <c r="B19" s="1"/>
      <c r="C19" s="127"/>
      <c r="D19" s="127"/>
      <c r="E19" s="128"/>
      <c r="F19" s="129" t="s">
        <v>57</v>
      </c>
      <c r="G19" s="130" t="s">
        <v>58</v>
      </c>
      <c r="H19" s="128"/>
      <c r="I19" s="128"/>
      <c r="J19" s="128"/>
      <c r="K19" s="128"/>
      <c r="L19" s="128"/>
      <c r="M19" s="128"/>
      <c r="N19" s="128"/>
      <c r="O19" s="128"/>
    </row>
    <row r="20" spans="3:15" s="6" customFormat="1" ht="18">
      <c r="C20" s="127"/>
      <c r="D20" s="131" t="s">
        <v>59</v>
      </c>
      <c r="E20" s="131"/>
      <c r="F20" s="132">
        <v>13</v>
      </c>
      <c r="G20" s="132">
        <v>5</v>
      </c>
      <c r="H20" s="132">
        <v>0</v>
      </c>
      <c r="I20" s="132"/>
      <c r="J20" s="132"/>
      <c r="K20" s="132"/>
      <c r="L20" s="132"/>
      <c r="M20" s="132"/>
      <c r="N20" s="132"/>
      <c r="O20" s="132"/>
    </row>
    <row r="21" spans="3:15" s="6" customFormat="1" ht="18" hidden="1">
      <c r="C21" s="127"/>
      <c r="D21" s="127"/>
      <c r="E21" s="133"/>
      <c r="F21" s="132">
        <f>F20</f>
        <v>13</v>
      </c>
      <c r="G21" s="132">
        <f>G20</f>
        <v>5</v>
      </c>
      <c r="H21" s="132">
        <f>H20</f>
        <v>0</v>
      </c>
      <c r="I21" s="132"/>
      <c r="J21" s="132"/>
      <c r="K21" s="132"/>
      <c r="L21" s="132"/>
      <c r="M21" s="132"/>
      <c r="N21" s="132"/>
      <c r="O21" s="132"/>
    </row>
    <row r="22" spans="3:15" s="6" customFormat="1" ht="18" hidden="1">
      <c r="C22" s="127"/>
      <c r="D22" s="127"/>
      <c r="E22" s="133"/>
      <c r="F22" s="132">
        <f aca="true" t="shared" si="1" ref="F22:H31">F21</f>
        <v>13</v>
      </c>
      <c r="G22" s="132">
        <f t="shared" si="1"/>
        <v>5</v>
      </c>
      <c r="H22" s="132">
        <f t="shared" si="1"/>
        <v>0</v>
      </c>
      <c r="I22" s="132"/>
      <c r="J22" s="132"/>
      <c r="K22" s="132"/>
      <c r="L22" s="132"/>
      <c r="M22" s="132"/>
      <c r="N22" s="132"/>
      <c r="O22" s="132"/>
    </row>
    <row r="23" spans="3:15" s="6" customFormat="1" ht="18" hidden="1">
      <c r="C23" s="127"/>
      <c r="D23" s="127"/>
      <c r="E23" s="133"/>
      <c r="F23" s="132">
        <f t="shared" si="1"/>
        <v>13</v>
      </c>
      <c r="G23" s="132">
        <f t="shared" si="1"/>
        <v>5</v>
      </c>
      <c r="H23" s="132">
        <f t="shared" si="1"/>
        <v>0</v>
      </c>
      <c r="I23" s="132"/>
      <c r="J23" s="132"/>
      <c r="K23" s="132"/>
      <c r="L23" s="132"/>
      <c r="M23" s="132"/>
      <c r="N23" s="132"/>
      <c r="O23" s="132"/>
    </row>
    <row r="24" spans="3:15" s="16" customFormat="1" ht="20.25" hidden="1">
      <c r="C24" s="127"/>
      <c r="D24" s="127"/>
      <c r="E24" s="133"/>
      <c r="F24" s="132">
        <f t="shared" si="1"/>
        <v>13</v>
      </c>
      <c r="G24" s="132">
        <f t="shared" si="1"/>
        <v>5</v>
      </c>
      <c r="H24" s="132">
        <f t="shared" si="1"/>
        <v>0</v>
      </c>
      <c r="I24" s="132"/>
      <c r="J24" s="132"/>
      <c r="K24" s="132"/>
      <c r="L24" s="132"/>
      <c r="M24" s="132"/>
      <c r="N24" s="132"/>
      <c r="O24" s="132"/>
    </row>
    <row r="25" spans="3:15" s="23" customFormat="1" ht="22.5" customHeight="1" hidden="1">
      <c r="C25" s="127"/>
      <c r="D25" s="127"/>
      <c r="E25" s="133"/>
      <c r="F25" s="132">
        <f t="shared" si="1"/>
        <v>13</v>
      </c>
      <c r="G25" s="132">
        <f t="shared" si="1"/>
        <v>5</v>
      </c>
      <c r="H25" s="132">
        <f t="shared" si="1"/>
        <v>0</v>
      </c>
      <c r="I25" s="132"/>
      <c r="J25" s="132"/>
      <c r="K25" s="132"/>
      <c r="L25" s="132"/>
      <c r="M25" s="132"/>
      <c r="N25" s="132"/>
      <c r="O25" s="132"/>
    </row>
    <row r="26" spans="3:15" s="23" customFormat="1" ht="22.5" customHeight="1" hidden="1">
      <c r="C26" s="127"/>
      <c r="D26" s="127"/>
      <c r="E26" s="133"/>
      <c r="F26" s="132">
        <f t="shared" si="1"/>
        <v>13</v>
      </c>
      <c r="G26" s="132">
        <f t="shared" si="1"/>
        <v>5</v>
      </c>
      <c r="H26" s="132">
        <f t="shared" si="1"/>
        <v>0</v>
      </c>
      <c r="I26" s="132"/>
      <c r="J26" s="132"/>
      <c r="K26" s="132"/>
      <c r="L26" s="132"/>
      <c r="M26" s="132"/>
      <c r="N26" s="132"/>
      <c r="O26" s="132"/>
    </row>
    <row r="27" spans="3:15" s="23" customFormat="1" ht="22.5" customHeight="1" hidden="1">
      <c r="C27" s="127"/>
      <c r="D27" s="127"/>
      <c r="E27" s="133"/>
      <c r="F27" s="132">
        <f t="shared" si="1"/>
        <v>13</v>
      </c>
      <c r="G27" s="132">
        <f t="shared" si="1"/>
        <v>5</v>
      </c>
      <c r="H27" s="132">
        <f t="shared" si="1"/>
        <v>0</v>
      </c>
      <c r="I27" s="132"/>
      <c r="J27" s="132"/>
      <c r="K27" s="132"/>
      <c r="L27" s="132"/>
      <c r="M27" s="132"/>
      <c r="N27" s="132"/>
      <c r="O27" s="132"/>
    </row>
    <row r="28" spans="3:15" s="23" customFormat="1" ht="22.5" customHeight="1" hidden="1">
      <c r="C28" s="127"/>
      <c r="D28" s="127"/>
      <c r="E28" s="133"/>
      <c r="F28" s="132">
        <f t="shared" si="1"/>
        <v>13</v>
      </c>
      <c r="G28" s="132">
        <f t="shared" si="1"/>
        <v>5</v>
      </c>
      <c r="H28" s="132">
        <f t="shared" si="1"/>
        <v>0</v>
      </c>
      <c r="I28" s="132"/>
      <c r="J28" s="132"/>
      <c r="K28" s="132"/>
      <c r="L28" s="132"/>
      <c r="M28" s="132"/>
      <c r="N28" s="132"/>
      <c r="O28" s="132"/>
    </row>
    <row r="29" spans="3:15" s="23" customFormat="1" ht="22.5" customHeight="1" hidden="1">
      <c r="C29" s="127"/>
      <c r="D29" s="127"/>
      <c r="E29" s="133"/>
      <c r="F29" s="132">
        <f t="shared" si="1"/>
        <v>13</v>
      </c>
      <c r="G29" s="132">
        <f t="shared" si="1"/>
        <v>5</v>
      </c>
      <c r="H29" s="132">
        <f t="shared" si="1"/>
        <v>0</v>
      </c>
      <c r="I29" s="132"/>
      <c r="J29" s="132"/>
      <c r="K29" s="132"/>
      <c r="L29" s="132"/>
      <c r="M29" s="132"/>
      <c r="N29" s="132"/>
      <c r="O29" s="132"/>
    </row>
    <row r="30" spans="3:15" s="6" customFormat="1" ht="15" customHeight="1" hidden="1">
      <c r="C30" s="127"/>
      <c r="D30" s="127"/>
      <c r="E30" s="133"/>
      <c r="F30" s="132">
        <f t="shared" si="1"/>
        <v>13</v>
      </c>
      <c r="G30" s="132">
        <f t="shared" si="1"/>
        <v>5</v>
      </c>
      <c r="H30" s="132">
        <f t="shared" si="1"/>
        <v>0</v>
      </c>
      <c r="I30" s="132"/>
      <c r="J30" s="132"/>
      <c r="K30" s="132"/>
      <c r="L30" s="132"/>
      <c r="M30" s="132"/>
      <c r="N30" s="132"/>
      <c r="O30" s="132"/>
    </row>
    <row r="31" spans="2:15" s="6" customFormat="1" ht="15" customHeight="1" hidden="1">
      <c r="B31" s="14"/>
      <c r="C31" s="127"/>
      <c r="D31" s="127"/>
      <c r="E31" s="133"/>
      <c r="F31" s="132">
        <f t="shared" si="1"/>
        <v>13</v>
      </c>
      <c r="G31" s="132">
        <f t="shared" si="1"/>
        <v>5</v>
      </c>
      <c r="H31" s="132">
        <f t="shared" si="1"/>
        <v>0</v>
      </c>
      <c r="I31" s="132"/>
      <c r="J31" s="132"/>
      <c r="K31" s="132"/>
      <c r="L31" s="132"/>
      <c r="M31" s="132"/>
      <c r="N31" s="132"/>
      <c r="O31" s="132"/>
    </row>
    <row r="32" spans="2:15" s="6" customFormat="1" ht="15" customHeight="1">
      <c r="B32" s="14"/>
      <c r="C32" s="127"/>
      <c r="D32" s="12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2:15" s="6" customFormat="1" ht="15" customHeight="1">
      <c r="B33" s="14"/>
      <c r="C33" s="134" t="s">
        <v>60</v>
      </c>
      <c r="D33" s="135"/>
      <c r="E33" s="130" t="s">
        <v>61</v>
      </c>
      <c r="F33" s="129" t="s">
        <v>57</v>
      </c>
      <c r="G33" s="130" t="s">
        <v>58</v>
      </c>
      <c r="H33" s="129" t="s">
        <v>62</v>
      </c>
      <c r="I33" s="136"/>
      <c r="J33" s="137" t="s">
        <v>63</v>
      </c>
      <c r="K33" s="138" t="s">
        <v>64</v>
      </c>
      <c r="L33" s="137" t="s">
        <v>65</v>
      </c>
      <c r="M33" s="136" t="s">
        <v>65</v>
      </c>
      <c r="N33" s="136" t="s">
        <v>66</v>
      </c>
      <c r="O33" s="136"/>
    </row>
    <row r="34" spans="2:15" s="6" customFormat="1" ht="15" customHeight="1">
      <c r="B34" s="14"/>
      <c r="C34" s="139" t="s">
        <v>67</v>
      </c>
      <c r="D34" s="140"/>
      <c r="E34" s="141">
        <v>1.311</v>
      </c>
      <c r="F34" s="142">
        <v>13</v>
      </c>
      <c r="G34" s="141">
        <v>0</v>
      </c>
      <c r="H34" s="142">
        <v>0</v>
      </c>
      <c r="I34" s="143"/>
      <c r="J34" s="144">
        <f>F34-F20</f>
        <v>0</v>
      </c>
      <c r="K34" s="145">
        <f>IF(G34&gt;=G20,G34-G20,60+(G34-G20))</f>
        <v>55</v>
      </c>
      <c r="L34" s="144">
        <f aca="true" t="shared" si="2" ref="L34:L43">H34</f>
        <v>0</v>
      </c>
      <c r="M34" s="143">
        <f aca="true" t="shared" si="3" ref="M34:M43">+((J34*60)*60)+(K34*60)+L34</f>
        <v>3300</v>
      </c>
      <c r="N34" s="143">
        <f>+M34/E34</f>
        <v>2517.1624713958813</v>
      </c>
      <c r="O34" s="143"/>
    </row>
    <row r="35" spans="2:15" s="6" customFormat="1" ht="15" customHeight="1">
      <c r="B35" s="14"/>
      <c r="C35" s="139" t="s">
        <v>68</v>
      </c>
      <c r="D35" s="140"/>
      <c r="E35" s="141">
        <v>1.266</v>
      </c>
      <c r="F35" s="142">
        <v>13</v>
      </c>
      <c r="G35" s="141">
        <v>0</v>
      </c>
      <c r="H35" s="142">
        <v>0</v>
      </c>
      <c r="I35" s="143"/>
      <c r="J35" s="144">
        <f>F35-F21</f>
        <v>0</v>
      </c>
      <c r="K35" s="145">
        <f>IF(G35&gt;=G21,G35-G21,60+(G35-G21))</f>
        <v>55</v>
      </c>
      <c r="L35" s="144">
        <f t="shared" si="2"/>
        <v>0</v>
      </c>
      <c r="M35" s="143">
        <f t="shared" si="3"/>
        <v>3300</v>
      </c>
      <c r="N35" s="143">
        <f aca="true" t="shared" si="4" ref="N35:N43">+M35/E35</f>
        <v>2606.6350710900474</v>
      </c>
      <c r="O35" s="143"/>
    </row>
    <row r="36" spans="2:15" s="6" customFormat="1" ht="15" customHeight="1">
      <c r="B36" s="14"/>
      <c r="C36" s="139" t="s">
        <v>69</v>
      </c>
      <c r="D36" s="140"/>
      <c r="E36" s="141">
        <v>1.145</v>
      </c>
      <c r="F36" s="142">
        <v>14</v>
      </c>
      <c r="G36" s="141">
        <v>38</v>
      </c>
      <c r="H36" s="142">
        <v>27</v>
      </c>
      <c r="I36" s="143"/>
      <c r="J36" s="144">
        <v>0</v>
      </c>
      <c r="K36" s="145">
        <f>IF(G36&gt;=G22,G36-G22,60+(G36-G22))</f>
        <v>33</v>
      </c>
      <c r="L36" s="144">
        <f t="shared" si="2"/>
        <v>27</v>
      </c>
      <c r="M36" s="143">
        <f t="shared" si="3"/>
        <v>2007</v>
      </c>
      <c r="N36" s="143">
        <f t="shared" si="4"/>
        <v>1752.8384279475981</v>
      </c>
      <c r="O36" s="143"/>
    </row>
    <row r="37" spans="2:15" s="6" customFormat="1" ht="15" customHeight="1">
      <c r="B37" s="14"/>
      <c r="C37" s="139" t="s">
        <v>70</v>
      </c>
      <c r="D37" s="140"/>
      <c r="E37" s="141">
        <v>1.112</v>
      </c>
      <c r="F37" s="142">
        <v>14</v>
      </c>
      <c r="G37" s="141">
        <v>0</v>
      </c>
      <c r="H37" s="142">
        <v>10</v>
      </c>
      <c r="I37" s="143"/>
      <c r="J37" s="144">
        <v>0</v>
      </c>
      <c r="K37" s="145">
        <f>IF(G37&gt;=G23,G37-G23,60+(G37-G23))</f>
        <v>55</v>
      </c>
      <c r="L37" s="144">
        <f t="shared" si="2"/>
        <v>10</v>
      </c>
      <c r="M37" s="143">
        <f t="shared" si="3"/>
        <v>3310</v>
      </c>
      <c r="N37" s="143">
        <f t="shared" si="4"/>
        <v>2976.618705035971</v>
      </c>
      <c r="O37" s="146"/>
    </row>
    <row r="38" spans="2:15" s="6" customFormat="1" ht="15" customHeight="1">
      <c r="B38" s="14"/>
      <c r="C38" s="147" t="s">
        <v>71</v>
      </c>
      <c r="D38" s="147"/>
      <c r="E38" s="148">
        <v>1.017</v>
      </c>
      <c r="F38" s="142">
        <v>13</v>
      </c>
      <c r="G38" s="141">
        <v>29</v>
      </c>
      <c r="H38" s="142">
        <v>11</v>
      </c>
      <c r="I38" s="149"/>
      <c r="J38" s="144">
        <f aca="true" t="shared" si="5" ref="J36:J42">F38-F24</f>
        <v>0</v>
      </c>
      <c r="K38" s="145">
        <f>IF(G38&gt;=G24,G38-G24,60+(G38-G24))</f>
        <v>24</v>
      </c>
      <c r="L38" s="144">
        <f t="shared" si="2"/>
        <v>11</v>
      </c>
      <c r="M38" s="149">
        <f t="shared" si="3"/>
        <v>1451</v>
      </c>
      <c r="N38" s="143">
        <f t="shared" si="4"/>
        <v>1426.7453294001969</v>
      </c>
      <c r="O38" s="146"/>
    </row>
    <row r="39" spans="2:15" s="6" customFormat="1" ht="15" customHeight="1">
      <c r="B39" s="14"/>
      <c r="C39" s="147" t="s">
        <v>72</v>
      </c>
      <c r="D39" s="147"/>
      <c r="E39" s="148">
        <v>1.041</v>
      </c>
      <c r="F39" s="142">
        <v>13</v>
      </c>
      <c r="G39" s="141">
        <v>0</v>
      </c>
      <c r="H39" s="142">
        <v>0</v>
      </c>
      <c r="I39" s="149"/>
      <c r="J39" s="144">
        <f t="shared" si="5"/>
        <v>0</v>
      </c>
      <c r="K39" s="145">
        <f>IF(G39&gt;=G25,G39-G25,60+(G39-G25))</f>
        <v>55</v>
      </c>
      <c r="L39" s="144">
        <f t="shared" si="2"/>
        <v>0</v>
      </c>
      <c r="M39" s="149">
        <f t="shared" si="3"/>
        <v>3300</v>
      </c>
      <c r="N39" s="143">
        <f t="shared" si="4"/>
        <v>3170.028818443804</v>
      </c>
      <c r="O39" s="146"/>
    </row>
    <row r="40" spans="2:15" s="6" customFormat="1" ht="15" customHeight="1">
      <c r="B40" s="14"/>
      <c r="C40" s="150" t="s">
        <v>73</v>
      </c>
      <c r="D40" s="150"/>
      <c r="E40" s="148">
        <v>1.059</v>
      </c>
      <c r="F40" s="142">
        <v>13</v>
      </c>
      <c r="G40" s="141">
        <v>0</v>
      </c>
      <c r="H40" s="142">
        <v>0</v>
      </c>
      <c r="I40" s="149"/>
      <c r="J40" s="144">
        <f t="shared" si="5"/>
        <v>0</v>
      </c>
      <c r="K40" s="145">
        <f>IF(G40&gt;=G26,G40-G26,60+(G40-G26))</f>
        <v>55</v>
      </c>
      <c r="L40" s="144">
        <f t="shared" si="2"/>
        <v>0</v>
      </c>
      <c r="M40" s="149">
        <f t="shared" si="3"/>
        <v>3300</v>
      </c>
      <c r="N40" s="143">
        <f t="shared" si="4"/>
        <v>3116.14730878187</v>
      </c>
      <c r="O40" s="146"/>
    </row>
    <row r="41" spans="2:15" s="6" customFormat="1" ht="15" customHeight="1">
      <c r="B41" s="14"/>
      <c r="C41" s="147" t="s">
        <v>74</v>
      </c>
      <c r="D41" s="147"/>
      <c r="E41" s="141">
        <v>1.04</v>
      </c>
      <c r="F41" s="142">
        <v>13</v>
      </c>
      <c r="G41" s="141">
        <v>26</v>
      </c>
      <c r="H41" s="142">
        <v>24</v>
      </c>
      <c r="I41" s="143"/>
      <c r="J41" s="144">
        <f t="shared" si="5"/>
        <v>0</v>
      </c>
      <c r="K41" s="145">
        <f>IF(G41&gt;=G27,G41-G27,60+(G41-G27))</f>
        <v>21</v>
      </c>
      <c r="L41" s="144">
        <f t="shared" si="2"/>
        <v>24</v>
      </c>
      <c r="M41" s="143">
        <f t="shared" si="3"/>
        <v>1284</v>
      </c>
      <c r="N41" s="143">
        <f t="shared" si="4"/>
        <v>1234.6153846153845</v>
      </c>
      <c r="O41" s="146"/>
    </row>
    <row r="42" spans="2:15" s="6" customFormat="1" ht="15" customHeight="1">
      <c r="B42" s="14"/>
      <c r="C42" s="150" t="s">
        <v>75</v>
      </c>
      <c r="D42" s="150"/>
      <c r="E42" s="141">
        <v>1</v>
      </c>
      <c r="F42" s="142">
        <v>13</v>
      </c>
      <c r="G42" s="141">
        <v>0</v>
      </c>
      <c r="H42" s="142">
        <v>0</v>
      </c>
      <c r="I42" s="143"/>
      <c r="J42" s="144">
        <f t="shared" si="5"/>
        <v>0</v>
      </c>
      <c r="K42" s="145">
        <f>IF(G42&gt;=G28,G42-G28,60+(G42-G28))</f>
        <v>55</v>
      </c>
      <c r="L42" s="144">
        <f t="shared" si="2"/>
        <v>0</v>
      </c>
      <c r="M42" s="143">
        <f t="shared" si="3"/>
        <v>3300</v>
      </c>
      <c r="N42" s="143">
        <f t="shared" si="4"/>
        <v>3300</v>
      </c>
      <c r="O42" s="146"/>
    </row>
    <row r="43" spans="2:15" s="6" customFormat="1" ht="15" customHeight="1">
      <c r="B43" s="14"/>
      <c r="C43" s="150" t="s">
        <v>76</v>
      </c>
      <c r="D43" s="150"/>
      <c r="E43" s="141">
        <v>0.978</v>
      </c>
      <c r="F43" s="142">
        <v>13</v>
      </c>
      <c r="G43" s="141">
        <v>27</v>
      </c>
      <c r="H43" s="142">
        <v>47</v>
      </c>
      <c r="I43" s="143"/>
      <c r="J43" s="144">
        <f>F43-F29</f>
        <v>0</v>
      </c>
      <c r="K43" s="145">
        <f>IF(G43&gt;=G29,G43-G29,60+(G43-G29))</f>
        <v>22</v>
      </c>
      <c r="L43" s="144">
        <f t="shared" si="2"/>
        <v>47</v>
      </c>
      <c r="M43" s="143">
        <f t="shared" si="3"/>
        <v>1367</v>
      </c>
      <c r="N43" s="143">
        <f t="shared" si="4"/>
        <v>1397.7505112474437</v>
      </c>
      <c r="O43" s="146"/>
    </row>
    <row r="44" spans="2:15" s="6" customFormat="1" ht="15" customHeight="1">
      <c r="B44" s="14"/>
      <c r="C44" s="21"/>
      <c r="D44" s="17"/>
      <c r="E44" s="17"/>
      <c r="F44" s="13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1"/>
      <c r="D45" s="17"/>
      <c r="E45" s="17"/>
      <c r="F45" s="13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2"/>
      <c r="D46" s="18"/>
      <c r="E46" s="18"/>
      <c r="F46" s="4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2"/>
      <c r="D47" s="18"/>
      <c r="E47" s="18"/>
      <c r="F47" s="4"/>
      <c r="G47" s="10"/>
      <c r="H47" s="10"/>
      <c r="I47" s="10"/>
      <c r="J47" s="10"/>
      <c r="K47" s="10"/>
      <c r="L47" s="10"/>
      <c r="M47" s="10"/>
      <c r="N47" s="10"/>
      <c r="O47" s="5"/>
    </row>
    <row r="48" spans="2:15" s="6" customFormat="1" ht="15" customHeight="1">
      <c r="B48" s="14"/>
      <c r="C48" s="22"/>
      <c r="D48" s="18"/>
      <c r="E48" s="18"/>
      <c r="F48" s="4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2"/>
      <c r="D49" s="18"/>
      <c r="E49" s="18"/>
      <c r="F49" s="4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2"/>
      <c r="D50" s="18"/>
      <c r="E50" s="18"/>
      <c r="F50" s="4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2"/>
      <c r="D51" s="18"/>
      <c r="E51" s="18"/>
      <c r="F51" s="4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2"/>
      <c r="D52" s="18"/>
      <c r="E52" s="18"/>
      <c r="F52" s="4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2"/>
      <c r="D53" s="18"/>
      <c r="E53" s="18"/>
      <c r="F53" s="4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2"/>
      <c r="D54" s="18"/>
      <c r="E54" s="18"/>
      <c r="F54" s="4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2"/>
      <c r="D55" s="18"/>
      <c r="E55" s="18"/>
      <c r="F55" s="4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2"/>
      <c r="D56" s="18"/>
      <c r="E56" s="18"/>
      <c r="F56" s="4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2"/>
      <c r="D57" s="18"/>
      <c r="E57" s="18"/>
      <c r="F57" s="4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2"/>
      <c r="D58" s="18"/>
      <c r="E58" s="18"/>
      <c r="F58" s="4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2"/>
      <c r="D59" s="18"/>
      <c r="E59" s="18"/>
      <c r="F59" s="4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2"/>
      <c r="D60" s="18"/>
      <c r="E60" s="18"/>
      <c r="F60" s="4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2"/>
      <c r="D61" s="18"/>
      <c r="E61" s="18"/>
      <c r="F61" s="4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8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8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8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8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8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8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8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22"/>
      <c r="D69" s="18"/>
      <c r="E69" s="18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22"/>
      <c r="D70" s="18"/>
      <c r="E70" s="18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22"/>
      <c r="D71" s="18"/>
      <c r="E71" s="18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22"/>
      <c r="D72" s="18"/>
      <c r="E72" s="18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22"/>
      <c r="D73" s="18"/>
      <c r="E73" s="18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22"/>
      <c r="D74" s="18"/>
      <c r="E74" s="18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22"/>
      <c r="D75" s="18"/>
      <c r="E75" s="18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22"/>
      <c r="D76" s="18"/>
      <c r="E76" s="18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22"/>
      <c r="D77" s="18"/>
      <c r="E77" s="18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22"/>
      <c r="D78" s="18"/>
      <c r="E78" s="18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22"/>
      <c r="D79" s="18"/>
      <c r="E79" s="18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14"/>
      <c r="D80" s="19"/>
      <c r="E80" s="19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14"/>
      <c r="D81" s="19"/>
      <c r="E81" s="19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14"/>
      <c r="D82" s="19"/>
      <c r="E82" s="19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14"/>
      <c r="D83" s="19"/>
      <c r="E83" s="19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14"/>
      <c r="D84" s="19"/>
      <c r="E84" s="19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14"/>
      <c r="D85" s="19"/>
      <c r="E85" s="19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14"/>
      <c r="D86" s="19"/>
      <c r="E86" s="19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14"/>
      <c r="D87" s="19"/>
      <c r="E87" s="19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2.75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2.75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2.75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2.75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2.75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2.75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2.75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2.75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2:15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10"/>
      <c r="N627" s="10"/>
      <c r="O627" s="5"/>
    </row>
    <row r="628" spans="2:15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10"/>
      <c r="L628" s="10"/>
      <c r="M628" s="10"/>
      <c r="N628" s="10"/>
      <c r="O628" s="5"/>
    </row>
    <row r="629" spans="2:15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10"/>
      <c r="L629" s="10"/>
      <c r="M629" s="10"/>
      <c r="N629" s="10"/>
      <c r="O629" s="5"/>
    </row>
    <row r="630" spans="2:15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10"/>
      <c r="L630" s="10"/>
      <c r="M630" s="10"/>
      <c r="N630" s="10"/>
      <c r="O630" s="5"/>
    </row>
    <row r="631" spans="2:15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10"/>
      <c r="L631" s="10"/>
      <c r="M631" s="10"/>
      <c r="N631" s="10"/>
      <c r="O631" s="5"/>
    </row>
    <row r="632" spans="2:15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10"/>
      <c r="L632" s="10"/>
      <c r="M632" s="10"/>
      <c r="N632" s="10"/>
      <c r="O632" s="5"/>
    </row>
    <row r="633" spans="2:15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10"/>
      <c r="L633" s="10"/>
      <c r="M633" s="10"/>
      <c r="N633" s="10"/>
      <c r="O633" s="5"/>
    </row>
    <row r="634" spans="2:15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10"/>
      <c r="L634" s="10"/>
      <c r="M634" s="10"/>
      <c r="N634" s="10"/>
      <c r="O634" s="5"/>
    </row>
    <row r="635" spans="2:15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10"/>
      <c r="L635" s="10"/>
      <c r="M635" s="10"/>
      <c r="N635" s="10"/>
      <c r="O635" s="5"/>
    </row>
    <row r="636" spans="2:15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10"/>
      <c r="L636" s="10"/>
      <c r="M636" s="10"/>
      <c r="N636" s="10"/>
      <c r="O636" s="5"/>
    </row>
    <row r="637" spans="2:15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10"/>
      <c r="L637" s="10"/>
      <c r="M637" s="10"/>
      <c r="N637" s="10"/>
      <c r="O637" s="5"/>
    </row>
    <row r="638" spans="3:6" ht="12.75">
      <c r="C638" s="14"/>
      <c r="D638" s="19"/>
      <c r="E638" s="19"/>
      <c r="F638" s="4"/>
    </row>
    <row r="639" spans="3:6" ht="12.75">
      <c r="C639" s="14"/>
      <c r="D639" s="19"/>
      <c r="E639" s="19"/>
      <c r="F639" s="4"/>
    </row>
    <row r="640" spans="3:6" ht="12.75">
      <c r="C640" s="14"/>
      <c r="D640" s="19"/>
      <c r="E640" s="19"/>
      <c r="F640" s="4"/>
    </row>
    <row r="641" spans="3:6" ht="12.75">
      <c r="C641" s="14"/>
      <c r="D641" s="19"/>
      <c r="E641" s="19"/>
      <c r="F641" s="4"/>
    </row>
    <row r="642" spans="3:6" ht="12.75">
      <c r="C642" s="14"/>
      <c r="D642" s="19"/>
      <c r="E642" s="19"/>
      <c r="F642" s="4"/>
    </row>
    <row r="643" spans="3:6" ht="12.75">
      <c r="C643" s="14"/>
      <c r="D643" s="19"/>
      <c r="E643" s="19"/>
      <c r="F643" s="4"/>
    </row>
    <row r="644" spans="3:6" ht="12.75">
      <c r="C644" s="14"/>
      <c r="D644" s="19"/>
      <c r="E644" s="19"/>
      <c r="F644" s="4"/>
    </row>
    <row r="645" spans="3:6" ht="12.75">
      <c r="C645" s="14"/>
      <c r="D645" s="19"/>
      <c r="E645" s="19"/>
      <c r="F645" s="4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</sheetData>
  <sheetProtection/>
  <mergeCells count="52">
    <mergeCell ref="C40:D40"/>
    <mergeCell ref="C41:D41"/>
    <mergeCell ref="C42:D42"/>
    <mergeCell ref="C43:D43"/>
    <mergeCell ref="C36:D36"/>
    <mergeCell ref="C37:D37"/>
    <mergeCell ref="C38:D38"/>
    <mergeCell ref="C39:D39"/>
    <mergeCell ref="D20:E20"/>
    <mergeCell ref="C33:D33"/>
    <mergeCell ref="C34:D34"/>
    <mergeCell ref="C35:D35"/>
    <mergeCell ref="Z6:AA6"/>
    <mergeCell ref="AB6:AC6"/>
    <mergeCell ref="V7:W7"/>
    <mergeCell ref="X7:Y7"/>
    <mergeCell ref="Z7:AA7"/>
    <mergeCell ref="AB7:AC7"/>
    <mergeCell ref="V8:W8"/>
    <mergeCell ref="X8:Y8"/>
    <mergeCell ref="Z8:AA8"/>
    <mergeCell ref="AB8:AC8"/>
    <mergeCell ref="Q2:AD2"/>
    <mergeCell ref="Q3:S8"/>
    <mergeCell ref="U3:AD3"/>
    <mergeCell ref="U4:AD4"/>
    <mergeCell ref="V5:W5"/>
    <mergeCell ref="X5:Y5"/>
    <mergeCell ref="Z5:AA5"/>
    <mergeCell ref="AB5:AC5"/>
    <mergeCell ref="V6:W6"/>
    <mergeCell ref="X6:Y6"/>
    <mergeCell ref="B2:O2"/>
    <mergeCell ref="B3:D8"/>
    <mergeCell ref="F3:O3"/>
    <mergeCell ref="F4:O4"/>
    <mergeCell ref="G5:H5"/>
    <mergeCell ref="I5:J5"/>
    <mergeCell ref="K5:L5"/>
    <mergeCell ref="M5:N5"/>
    <mergeCell ref="G6:H6"/>
    <mergeCell ref="I6:J6"/>
    <mergeCell ref="K6:L6"/>
    <mergeCell ref="M6:N6"/>
    <mergeCell ref="G7:H7"/>
    <mergeCell ref="I7:J7"/>
    <mergeCell ref="K7:L7"/>
    <mergeCell ref="M7:N7"/>
    <mergeCell ref="G8:H8"/>
    <mergeCell ref="I8:J8"/>
    <mergeCell ref="K8:L8"/>
    <mergeCell ref="M8:N8"/>
  </mergeCells>
  <printOptions/>
  <pageMargins left="0.23622047244094488" right="0.23622047244094488" top="0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CNS ESCOLA DE VELA</cp:lastModifiedBy>
  <cp:lastPrinted>2014-10-26T14:33:41Z</cp:lastPrinted>
  <dcterms:created xsi:type="dcterms:W3CDTF">2005-10-30T12:34:09Z</dcterms:created>
  <dcterms:modified xsi:type="dcterms:W3CDTF">2014-10-29T12:32:49Z</dcterms:modified>
  <cp:category/>
  <cp:version/>
  <cp:contentType/>
  <cp:contentStatus/>
</cp:coreProperties>
</file>